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My Income" sheetId="2" state="visible" r:id="rId4"/>
    <sheet name="Fund Yields" sheetId="3" state="visible" r:id="rId5"/>
    <sheet name="Options Income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<sst xmlns="http://schemas.openxmlformats.org/spreadsheetml/2006/main" count="146" uniqueCount="118">
  <si>
    <t xml:space="preserve">STEADYIELD INCOME TRACKER</t>
  </si>
  <si>
    <t xml:space="preserve">Two minutes to set up. Then it just tells you what you are earning.</t>
  </si>
  <si>
    <t xml:space="preserve">Do this once</t>
  </si>
  <si>
    <t xml:space="preserve">1.  Open the My Income tab.</t>
  </si>
  <si>
    <t xml:space="preserve">2.  Set your monthly goal in the yellow cell near the top.</t>
  </si>
  <si>
    <t xml:space="preserve">3.  Type each ticker you own and how many shares. The income fills in by itself.</t>
  </si>
  <si>
    <t xml:space="preserve">That is the whole thing.</t>
  </si>
  <si>
    <t xml:space="preserve">The big number at the top is what your holdings pay you in an average month.</t>
  </si>
  <si>
    <t xml:space="preserve">If a ticker is not recognised</t>
  </si>
  <si>
    <t xml:space="preserve">You will see "not listed" instead of a number. Open the Fund Yields tab, add the ticker and what it pays per share in a year, and it will work. If the stock pays no dividend, enter 0. Your broker or the fund page lists the payout.</t>
  </si>
  <si>
    <t xml:space="preserve">If you sell options</t>
  </si>
  <si>
    <t xml:space="preserve">There is an Options Income tab for cash-secured puts and covered calls. Ignore it if you do not use them. Nothing else depends on it.</t>
  </si>
  <si>
    <t xml:space="preserve">Keeping it accurate</t>
  </si>
  <si>
    <t xml:space="preserve">Payouts change. The figures in Fund Yields are estimates from recent payouts, so update the yellow cells now and then. Covered call funds move the most.</t>
  </si>
  <si>
    <t xml:space="preserve">Your file, your data</t>
  </si>
  <si>
    <t xml:space="preserve">Nothing is sent anywhere. Keep it in OneDrive, Dropbox or Google Drive and it backs itself up.</t>
  </si>
  <si>
    <t xml:space="preserve">Education only</t>
  </si>
  <si>
    <t xml:space="preserve">This is not investment advice and nothing here recommends buying or selling anything. Every figure is an estimate based on what you entered. Check against your broker.</t>
  </si>
  <si>
    <t xml:space="preserve">getsteadyield.com</t>
  </si>
  <si>
    <t xml:space="preserve">  STEADYIELD  |  Income Tracker</t>
  </si>
  <si>
    <t xml:space="preserve">  Income, made simple.  getsteadyield.com</t>
  </si>
  <si>
    <t xml:space="preserve">YOUR MONTHLY INCOME</t>
  </si>
  <si>
    <t xml:space="preserve">My monthly goal</t>
  </si>
  <si>
    <t xml:space="preserve">Income so far this year</t>
  </si>
  <si>
    <t xml:space="preserve">dividends you logged, plus options premium</t>
  </si>
  <si>
    <t xml:space="preserve">Ticker</t>
  </si>
  <si>
    <t xml:space="preserve">Shares</t>
  </si>
  <si>
    <t xml:space="preserve">Annual $ / share</t>
  </si>
  <si>
    <t xml:space="preserve">Monthly income</t>
  </si>
  <si>
    <t xml:space="preserve">Annual income</t>
  </si>
  <si>
    <t xml:space="preserve">Fund name</t>
  </si>
  <si>
    <t xml:space="preserve">Received this year (optional)</t>
  </si>
  <si>
    <t xml:space="preserve">SCHD</t>
  </si>
  <si>
    <t xml:space="preserve">TOTAL</t>
  </si>
  <si>
    <t xml:space="preserve">Type a ticker and how many shares you own. That is it. Row 10 is an example, type over it.</t>
  </si>
  <si>
    <t xml:space="preserve">If a ticker shows "not listed", add it on the Fund Yields tab. If it pays no dividend, enter 0.</t>
  </si>
  <si>
    <t xml:space="preserve">The last column is optional. Log what actually landed if you want a real year-to-date figure.</t>
  </si>
  <si>
    <t xml:space="preserve">Education only. Not investment advice. Figures are estimates based on recent payouts and will change.</t>
  </si>
  <si>
    <t xml:space="preserve">FUND YIELDS</t>
  </si>
  <si>
    <t xml:space="preserve">What each fund pays per share, per year. Edit these when payouts change, and add your own tickers at the bottom.</t>
  </si>
  <si>
    <t xml:space="preserve">Name</t>
  </si>
  <si>
    <t xml:space="preserve">Approx yield</t>
  </si>
  <si>
    <t xml:space="preserve">Pays</t>
  </si>
  <si>
    <t xml:space="preserve">Schwab US Dividend Equity ETF</t>
  </si>
  <si>
    <t xml:space="preserve">Quarterly</t>
  </si>
  <si>
    <t xml:space="preserve">VYM</t>
  </si>
  <si>
    <t xml:space="preserve">Vanguard High Dividend Yield ETF</t>
  </si>
  <si>
    <t xml:space="preserve">DGRO</t>
  </si>
  <si>
    <t xml:space="preserve">iShares Core Dividend Growth ETF</t>
  </si>
  <si>
    <t xml:space="preserve">SCHG</t>
  </si>
  <si>
    <t xml:space="preserve">Schwab US Large-Cap Growth ETF</t>
  </si>
  <si>
    <t xml:space="preserve">JEPI</t>
  </si>
  <si>
    <t xml:space="preserve">JPMorgan Equity Premium Income ETF</t>
  </si>
  <si>
    <t xml:space="preserve">Monthly</t>
  </si>
  <si>
    <t xml:space="preserve">JEPQ</t>
  </si>
  <si>
    <t xml:space="preserve">JPMorgan Nasdaq Equity Premium Income</t>
  </si>
  <si>
    <t xml:space="preserve">SPYI</t>
  </si>
  <si>
    <t xml:space="preserve">NEOS S&amp;P 500 High Income ETF</t>
  </si>
  <si>
    <t xml:space="preserve">QQQI</t>
  </si>
  <si>
    <t xml:space="preserve">NEOS Nasdaq-100 High Income ETF</t>
  </si>
  <si>
    <t xml:space="preserve">QYLD</t>
  </si>
  <si>
    <t xml:space="preserve">Global X Nasdaq 100 Covered Call ETF</t>
  </si>
  <si>
    <t xml:space="preserve">O</t>
  </si>
  <si>
    <t xml:space="preserve">Realty Income Corp</t>
  </si>
  <si>
    <t xml:space="preserve">MO</t>
  </si>
  <si>
    <t xml:space="preserve">Altria Group</t>
  </si>
  <si>
    <t xml:space="preserve">KO</t>
  </si>
  <si>
    <t xml:space="preserve">Coca-Cola Co</t>
  </si>
  <si>
    <t xml:space="preserve">IBM</t>
  </si>
  <si>
    <t xml:space="preserve">International Business Machines</t>
  </si>
  <si>
    <t xml:space="preserve">CSCO</t>
  </si>
  <si>
    <t xml:space="preserve">Cisco Systems</t>
  </si>
  <si>
    <t xml:space="preserve">BP</t>
  </si>
  <si>
    <t xml:space="preserve">BP plc ADR</t>
  </si>
  <si>
    <t xml:space="preserve">HPE</t>
  </si>
  <si>
    <t xml:space="preserve">Hewlett Packard Enterprise</t>
  </si>
  <si>
    <t xml:space="preserve">NKE</t>
  </si>
  <si>
    <t xml:space="preserve">Nike Inc</t>
  </si>
  <si>
    <t xml:space="preserve">VZ</t>
  </si>
  <si>
    <t xml:space="preserve">Verizon Communications</t>
  </si>
  <si>
    <t xml:space="preserve">T</t>
  </si>
  <si>
    <t xml:space="preserve">AT&amp;T Inc</t>
  </si>
  <si>
    <t xml:space="preserve">PFE</t>
  </si>
  <si>
    <t xml:space="preserve">Pfizer Inc</t>
  </si>
  <si>
    <t xml:space="preserve">XOM</t>
  </si>
  <si>
    <t xml:space="preserve">Exxon Mobil</t>
  </si>
  <si>
    <t xml:space="preserve">JNJ</t>
  </si>
  <si>
    <t xml:space="preserve">Johnson &amp; Johnson</t>
  </si>
  <si>
    <t xml:space="preserve">PG</t>
  </si>
  <si>
    <t xml:space="preserve">Procter &amp; Gamble</t>
  </si>
  <si>
    <t xml:space="preserve">SCHY</t>
  </si>
  <si>
    <t xml:space="preserve">Schwab Intl Dividend Equity ETF</t>
  </si>
  <si>
    <t xml:space="preserve">DIVO</t>
  </si>
  <si>
    <t xml:space="preserve">Amplify CWP Enhanced Dividend Income</t>
  </si>
  <si>
    <t xml:space="preserve">Figures are estimates as of September 2026, based on recent payouts. Payouts change.</t>
  </si>
  <si>
    <t xml:space="preserve">Check your fund's current distribution and update the yellow cells. Covered call funds change the most, month to month.</t>
  </si>
  <si>
    <t xml:space="preserve">Only 'Annual $ / share' drives the maths. The yield column is there for context.</t>
  </si>
  <si>
    <t xml:space="preserve">OPTIONS INCOME</t>
  </si>
  <si>
    <t xml:space="preserve">For selling cash-secured puts and covered calls. Skip this tab entirely if you do not sell options.</t>
  </si>
  <si>
    <t xml:space="preserve">Premium kept, all time</t>
  </si>
  <si>
    <t xml:space="preserve">Winners</t>
  </si>
  <si>
    <t xml:space="preserve">Trades closed</t>
  </si>
  <si>
    <t xml:space="preserve">Win rate</t>
  </si>
  <si>
    <t xml:space="preserve">Premium kept this year</t>
  </si>
  <si>
    <t xml:space="preserve">Avg per trade</t>
  </si>
  <si>
    <t xml:space="preserve">Put or call</t>
  </si>
  <si>
    <t xml:space="preserve">Strike</t>
  </si>
  <si>
    <t xml:space="preserve">Contracts</t>
  </si>
  <si>
    <t xml:space="preserve">Credit / share</t>
  </si>
  <si>
    <t xml:space="preserve">Date sold</t>
  </si>
  <si>
    <t xml:space="preserve">Date closed</t>
  </si>
  <si>
    <t xml:space="preserve">Cost to close / share</t>
  </si>
  <si>
    <t xml:space="preserve">Premium kept</t>
  </si>
  <si>
    <t xml:space="preserve">UBER</t>
  </si>
  <si>
    <t xml:space="preserve">Put</t>
  </si>
  <si>
    <t xml:space="preserve">Leave 'Date closed' and 'Cost to close' blank while a trade is still open.</t>
  </si>
  <si>
    <t xml:space="preserve">If it expired worthless, put 0 as the cost to close. Row 8 is an example, type over it.</t>
  </si>
  <si>
    <t xml:space="preserve">Education only. Options carry risk, including loss of principal and having shares assigned to you.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</si>
</sst>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\$#,##0"/>
    <numFmt numFmtId="166" formatCode="\$#,##0.00"/>
    <numFmt numFmtId="167" formatCode="#,##0.###"/>
    <numFmt numFmtId="168" formatCode="\$#,##0.0000"/>
    <numFmt numFmtId="169" formatCode="0.00%"/>
    <numFmt numFmtId="170" formatCode="#,##0"/>
    <numFmt numFmtId="171" formatCode="0.0%"/>
    <numFmt numFmtId="172" formatCode="\$#,##0.00"/>
    <numFmt numFmtId="173" formatCode="yyyy\-mm\-dd"/>
    <numFmt numFmtId="174" formatCode="\$#,##0.00;&quot;($&quot;#,##0.00\);\-"/>
  </numFmts>
  <fonts count="3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9"/>
      <color rgb="FF1F2A44"/>
      <name val="Arial"/>
      <family val="0"/>
      <charset val="1"/>
    </font>
    <font>
      <i val="true"/>
      <sz val="11"/>
      <color rgb="FF6B7280"/>
      <name val="Arial"/>
      <family val="0"/>
      <charset val="1"/>
    </font>
    <font>
      <b val="true"/>
      <sz val="12.5"/>
      <color rgb="FF1F2A44"/>
      <name val="Arial"/>
      <family val="0"/>
      <charset val="1"/>
    </font>
    <font>
      <sz val="11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sz val="9.5"/>
      <color rgb="FFE0A82E"/>
      <name val="Arial"/>
      <family val="0"/>
      <charset val="1"/>
    </font>
    <font>
      <b val="true"/>
      <sz val="9.5"/>
      <color rgb="FF6B7280"/>
      <name val="Arial"/>
      <family val="0"/>
      <charset val="1"/>
    </font>
    <font>
      <b val="true"/>
      <sz val="32"/>
      <color rgb="FF1F2A44"/>
      <name val="Arial"/>
      <family val="0"/>
      <charset val="1"/>
    </font>
    <font>
      <sz val="11"/>
      <color rgb="FF6B7280"/>
      <name val="Arial"/>
      <family val="0"/>
      <charset val="1"/>
    </font>
    <font>
      <b val="true"/>
      <sz val="10.5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2"/>
      <color rgb="FF1F2A44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i val="true"/>
      <sz val="11"/>
      <color rgb="FF9AA3B2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1"/>
      <color rgb="FF1F2A44"/>
      <name val="Arial"/>
      <family val="0"/>
      <charset val="1"/>
    </font>
    <font>
      <b val="true"/>
      <sz val="12"/>
      <name val="Arial"/>
      <family val="0"/>
      <charset val="1"/>
    </font>
    <font>
      <i val="true"/>
      <sz val="9.5"/>
      <color rgb="FF6B7280"/>
      <name val="Arial"/>
      <family val="0"/>
      <charset val="1"/>
    </font>
    <font>
      <b val="true"/>
      <sz val="15"/>
      <color rgb="FF1F2A44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sz val="10.5"/>
      <color rgb="FF000000"/>
      <name val="Arial"/>
      <family val="0"/>
      <charset val="1"/>
    </font>
    <font>
      <sz val="10.5"/>
      <color rgb="FF0000FF"/>
      <name val="Arial"/>
      <family val="0"/>
      <charset val="1"/>
    </font>
    <font>
      <b val="true"/>
      <sz val="16"/>
      <color rgb="FF1F2A44"/>
      <name val="Arial"/>
      <family val="0"/>
      <charset val="1"/>
    </font>
    <font>
      <sz val="10.5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00000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2A44"/>
        <bgColor rgb="FF003366"/>
      </patternFill>
    </fill>
    <fill>
      <patternFill patternType="solid">
        <fgColor rgb="FFFFF6D6"/>
        <bgColor rgb="FFFBF7EE"/>
      </patternFill>
    </fill>
    <fill>
      <patternFill patternType="solid">
        <fgColor rgb="FFFBF7EE"/>
        <bgColor rgb="FFF7F8FA"/>
      </patternFill>
    </fill>
    <fill>
      <patternFill patternType="solid">
        <fgColor rgb="FFF7F8FA"/>
        <bgColor rgb="FFFBF7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4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5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8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4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4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21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26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26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4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4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2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28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2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3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28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2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3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28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2" fontId="2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8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3" fontId="18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3" fontId="14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3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D6"/>
      <rgbColor rgb="FFF7F8FA"/>
      <rgbColor rgb="FF660066"/>
      <rgbColor rgb="FFFF8080"/>
      <rgbColor rgb="FF0066CC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BF7EE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E0A82E"/>
      <rgbColor rgb="FFFF6600"/>
      <rgbColor rgb="FF6B7280"/>
      <rgbColor rgb="FF9AA3B2"/>
      <rgbColor rgb="FF003366"/>
      <rgbColor rgb="FF339966"/>
      <rgbColor rgb="FF003300"/>
      <rgbColor rgb="FF333300"/>
      <rgbColor rgb="FF993300"/>
      <rgbColor rgb="FF993366"/>
      <rgbColor rgb="FF333399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96"/>
  </cols>
  <sheetData>
    <row r="2" customFormat="false" ht="23.25" hidden="false" customHeight="true" outlineLevel="0" collapsed="false">
      <c r="B2" s="2" t="s">
        <v>0</v>
      </c>
    </row>
    <row r="3" customFormat="false" ht="15" hidden="false" customHeight="true" outlineLevel="0" collapsed="false">
      <c r="B3" s="3" t="s">
        <v>1</v>
      </c>
    </row>
    <row r="5" customFormat="false" ht="15" hidden="false" customHeight="true" outlineLevel="0" collapsed="false">
      <c r="B5" s="4" t="s">
        <v>2</v>
      </c>
    </row>
    <row r="6" customFormat="false" ht="15" hidden="false" customHeight="true" outlineLevel="0" collapsed="false">
      <c r="B6" s="5" t="s">
        <v>3</v>
      </c>
    </row>
    <row r="7" customFormat="false" ht="15" hidden="false" customHeight="true" outlineLevel="0" collapsed="false">
      <c r="B7" s="5" t="s">
        <v>4</v>
      </c>
    </row>
    <row r="8" customFormat="false" ht="15" hidden="false" customHeight="true" outlineLevel="0" collapsed="false">
      <c r="B8" s="5" t="s">
        <v>5</v>
      </c>
    </row>
    <row r="9" customFormat="false" ht="15" hidden="false" customHeight="true" outlineLevel="0" collapsed="false">
      <c r="B9" s="5"/>
    </row>
    <row r="10" customFormat="false" ht="15" hidden="false" customHeight="true" outlineLevel="0" collapsed="false">
      <c r="B10" s="4" t="s">
        <v>6</v>
      </c>
    </row>
    <row r="11" customFormat="false" ht="15" hidden="false" customHeight="true" outlineLevel="0" collapsed="false">
      <c r="B11" s="5" t="s">
        <v>7</v>
      </c>
    </row>
    <row r="12" customFormat="false" ht="15" hidden="false" customHeight="true" outlineLevel="0" collapsed="false">
      <c r="B12" s="5"/>
    </row>
    <row r="13" customFormat="false" ht="15" hidden="false" customHeight="true" outlineLevel="0" collapsed="false">
      <c r="B13" s="4" t="s">
        <v>8</v>
      </c>
    </row>
    <row r="14" customFormat="false" ht="26.25" hidden="false" customHeight="true" outlineLevel="0" collapsed="false">
      <c r="B14" s="5" t="s">
        <v>9</v>
      </c>
    </row>
    <row r="15" customFormat="false" ht="15" hidden="false" customHeight="true" outlineLevel="0" collapsed="false">
      <c r="B15" s="5"/>
    </row>
    <row r="16" customFormat="false" ht="15" hidden="false" customHeight="true" outlineLevel="0" collapsed="false">
      <c r="B16" s="4" t="s">
        <v>10</v>
      </c>
    </row>
    <row r="17" customFormat="false" ht="26.25" hidden="false" customHeight="true" outlineLevel="0" collapsed="false">
      <c r="B17" s="5" t="s">
        <v>11</v>
      </c>
    </row>
    <row r="18" customFormat="false" ht="15" hidden="false" customHeight="true" outlineLevel="0" collapsed="false">
      <c r="B18" s="5"/>
    </row>
    <row r="19" customFormat="false" ht="15" hidden="false" customHeight="true" outlineLevel="0" collapsed="false">
      <c r="B19" s="4" t="s">
        <v>12</v>
      </c>
    </row>
    <row r="20" customFormat="false" ht="26.25" hidden="false" customHeight="true" outlineLevel="0" collapsed="false">
      <c r="B20" s="5" t="s">
        <v>13</v>
      </c>
    </row>
    <row r="21" customFormat="false" ht="15" hidden="false" customHeight="true" outlineLevel="0" collapsed="false">
      <c r="B21" s="5"/>
    </row>
    <row r="22" customFormat="false" ht="15" hidden="false" customHeight="true" outlineLevel="0" collapsed="false">
      <c r="B22" s="4" t="s">
        <v>14</v>
      </c>
    </row>
    <row r="23" customFormat="false" ht="15" hidden="false" customHeight="true" outlineLevel="0" collapsed="false">
      <c r="B23" s="5" t="s">
        <v>15</v>
      </c>
    </row>
    <row r="24" customFormat="false" ht="15" hidden="false" customHeight="true" outlineLevel="0" collapsed="false">
      <c r="B24" s="5"/>
    </row>
    <row r="25" customFormat="false" ht="15" hidden="false" customHeight="true" outlineLevel="0" collapsed="false">
      <c r="B25" s="4" t="s">
        <v>16</v>
      </c>
    </row>
    <row r="26" customFormat="false" ht="26.25" hidden="false" customHeight="true" outlineLevel="0" collapsed="false">
      <c r="B26" s="5" t="s">
        <v>17</v>
      </c>
    </row>
    <row r="27" customFormat="false" ht="15" hidden="false" customHeight="true" outlineLevel="0" collapsed="false">
      <c r="B27" s="5"/>
    </row>
    <row r="28" customFormat="false" ht="15" hidden="false" customHeight="true" outlineLevel="0" collapsed="false">
      <c r="B28" s="5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1" width="13"/>
    <col collapsed="false" customWidth="true" hidden="false" outlineLevel="0" max="3" min="3" style="1" width="17"/>
    <col collapsed="false" customWidth="true" hidden="false" outlineLevel="0" max="5" min="4" style="1" width="16"/>
    <col collapsed="false" customWidth="true" hidden="false" outlineLevel="0" max="6" min="6" style="1" width="30"/>
    <col collapsed="false" customWidth="true" hidden="false" outlineLevel="0" max="7" min="7" style="1" width="19"/>
  </cols>
  <sheetData>
    <row r="1" customFormat="false" ht="27.75" hidden="false" customHeight="true" outlineLevel="0" collapsed="false">
      <c r="A1" s="6" t="s">
        <v>19</v>
      </c>
      <c r="B1" s="7"/>
      <c r="C1" s="7"/>
      <c r="D1" s="7"/>
      <c r="E1" s="7"/>
      <c r="F1" s="7"/>
    </row>
    <row r="2" customFormat="false" ht="18" hidden="false" customHeight="true" outlineLevel="0" collapsed="false">
      <c r="A2" s="8" t="s">
        <v>20</v>
      </c>
      <c r="B2" s="7"/>
      <c r="C2" s="7"/>
      <c r="D2" s="7"/>
      <c r="E2" s="7"/>
      <c r="F2" s="7"/>
    </row>
    <row r="3" customFormat="false" ht="7.5" hidden="false" customHeight="true" outlineLevel="0" collapsed="false"/>
    <row r="4" customFormat="false" ht="15" hidden="false" customHeight="true" outlineLevel="0" collapsed="false">
      <c r="A4" s="9" t="s">
        <v>21</v>
      </c>
    </row>
    <row r="5" customFormat="false" ht="37.5" hidden="false" customHeight="true" outlineLevel="0" collapsed="false">
      <c r="A5" s="10" t="n">
        <f aca="false">E40/12</f>
        <v>16.6666666666667</v>
      </c>
      <c r="B5" s="10"/>
    </row>
    <row r="6" customFormat="false" ht="15" hidden="false" customHeight="true" outlineLevel="0" collapsed="false">
      <c r="A6" s="11" t="str">
        <f aca="false">IF(C7=0,"Set your monthly goal in the yellow cell",TEXT((E40/12)/C7,"0%")&amp;" of your goal")</f>
        <v>2% of your goal</v>
      </c>
    </row>
    <row r="7" customFormat="false" ht="15" hidden="false" customHeight="true" outlineLevel="0" collapsed="false">
      <c r="A7" s="12" t="s">
        <v>22</v>
      </c>
      <c r="C7" s="13" t="n">
        <v>1000</v>
      </c>
    </row>
    <row r="8" customFormat="false" ht="16.5" hidden="false" customHeight="true" outlineLevel="0" collapsed="false">
      <c r="A8" s="12" t="s">
        <v>23</v>
      </c>
      <c r="C8" s="14" t="n">
        <f aca="false">G40+'Options Income'!$C$6</f>
        <v>429</v>
      </c>
      <c r="D8" s="15" t="s">
        <v>24</v>
      </c>
    </row>
    <row r="9" customFormat="false" ht="27.75" hidden="false" customHeight="true" outlineLevel="0" collapsed="false">
      <c r="A9" s="16" t="s">
        <v>25</v>
      </c>
      <c r="B9" s="16" t="s">
        <v>26</v>
      </c>
      <c r="C9" s="16" t="s">
        <v>27</v>
      </c>
      <c r="D9" s="16" t="s">
        <v>28</v>
      </c>
      <c r="E9" s="16" t="s">
        <v>29</v>
      </c>
      <c r="F9" s="16" t="s">
        <v>30</v>
      </c>
      <c r="G9" s="16" t="s">
        <v>31</v>
      </c>
    </row>
    <row r="10" customFormat="false" ht="15" hidden="false" customHeight="true" outlineLevel="0" collapsed="false">
      <c r="A10" s="17" t="s">
        <v>32</v>
      </c>
      <c r="B10" s="18" t="n">
        <v>200</v>
      </c>
      <c r="C10" s="19" t="n">
        <f aca="false">IF(A10="","",IFERROR(INDEX('Fund Yields'!$C$5:$C$80,MATCH(A10,'Fund Yields'!$A$5:$A$80,0)),"not listed"))</f>
        <v>1</v>
      </c>
      <c r="D10" s="20" t="n">
        <f aca="false">IF(OR(A10="",NOT(ISNUMBER(C10))),"",B10*C10/12)</f>
        <v>16.6666666666667</v>
      </c>
      <c r="E10" s="20" t="n">
        <f aca="false">IF(OR(A10="",NOT(ISNUMBER(C10))),"",B10*C10)</f>
        <v>200</v>
      </c>
      <c r="F10" s="21" t="str">
        <f aca="false">IF(A10="","",IFERROR(INDEX('Fund Yields'!$B$5:$B$80,MATCH(A10,'Fund Yields'!$A$5:$A$80,0)),""))</f>
        <v>Schwab US Dividend Equity ETF</v>
      </c>
      <c r="G10" s="22"/>
    </row>
    <row r="11" customFormat="false" ht="15" hidden="false" customHeight="true" outlineLevel="0" collapsed="false">
      <c r="A11" s="23"/>
      <c r="B11" s="24"/>
      <c r="C11" s="19" t="str">
        <f aca="false">IF(A11="","",IFERROR(INDEX('Fund Yields'!$C$5:$C$80,MATCH(A11,'Fund Yields'!$A$5:$A$80,0)),"not listed"))</f>
        <v/>
      </c>
      <c r="D11" s="20" t="str">
        <f aca="false">IF(OR(A11="",NOT(ISNUMBER(C11))),"",B11*C11/12)</f>
        <v/>
      </c>
      <c r="E11" s="20" t="str">
        <f aca="false">IF(OR(A11="",NOT(ISNUMBER(C11))),"",B11*C11)</f>
        <v/>
      </c>
      <c r="F11" s="21" t="str">
        <f aca="false">IF(A11="","",IFERROR(INDEX('Fund Yields'!$B$5:$B$80,MATCH(A11,'Fund Yields'!$A$5:$A$80,0)),""))</f>
        <v/>
      </c>
      <c r="G11" s="22"/>
    </row>
    <row r="12" customFormat="false" ht="15" hidden="false" customHeight="true" outlineLevel="0" collapsed="false">
      <c r="A12" s="23"/>
      <c r="B12" s="24"/>
      <c r="C12" s="19" t="str">
        <f aca="false">IF(A12="","",IFERROR(INDEX('Fund Yields'!$C$5:$C$80,MATCH(A12,'Fund Yields'!$A$5:$A$80,0)),"not listed"))</f>
        <v/>
      </c>
      <c r="D12" s="20" t="str">
        <f aca="false">IF(OR(A12="",NOT(ISNUMBER(C12))),"",B12*C12/12)</f>
        <v/>
      </c>
      <c r="E12" s="20" t="str">
        <f aca="false">IF(OR(A12="",NOT(ISNUMBER(C12))),"",B12*C12)</f>
        <v/>
      </c>
      <c r="F12" s="21" t="str">
        <f aca="false">IF(A12="","",IFERROR(INDEX('Fund Yields'!$B$5:$B$80,MATCH(A12,'Fund Yields'!$A$5:$A$80,0)),""))</f>
        <v/>
      </c>
      <c r="G12" s="22"/>
    </row>
    <row r="13" customFormat="false" ht="15" hidden="false" customHeight="true" outlineLevel="0" collapsed="false">
      <c r="A13" s="23"/>
      <c r="B13" s="24"/>
      <c r="C13" s="19" t="str">
        <f aca="false">IF(A13="","",IFERROR(INDEX('Fund Yields'!$C$5:$C$80,MATCH(A13,'Fund Yields'!$A$5:$A$80,0)),"not listed"))</f>
        <v/>
      </c>
      <c r="D13" s="20" t="str">
        <f aca="false">IF(OR(A13="",NOT(ISNUMBER(C13))),"",B13*C13/12)</f>
        <v/>
      </c>
      <c r="E13" s="20" t="str">
        <f aca="false">IF(OR(A13="",NOT(ISNUMBER(C13))),"",B13*C13)</f>
        <v/>
      </c>
      <c r="F13" s="21" t="str">
        <f aca="false">IF(A13="","",IFERROR(INDEX('Fund Yields'!$B$5:$B$80,MATCH(A13,'Fund Yields'!$A$5:$A$80,0)),""))</f>
        <v/>
      </c>
      <c r="G13" s="22"/>
    </row>
    <row r="14" customFormat="false" ht="15" hidden="false" customHeight="true" outlineLevel="0" collapsed="false">
      <c r="A14" s="23"/>
      <c r="B14" s="24"/>
      <c r="C14" s="19" t="str">
        <f aca="false">IF(A14="","",IFERROR(INDEX('Fund Yields'!$C$5:$C$80,MATCH(A14,'Fund Yields'!$A$5:$A$80,0)),"not listed"))</f>
        <v/>
      </c>
      <c r="D14" s="20" t="str">
        <f aca="false">IF(OR(A14="",NOT(ISNUMBER(C14))),"",B14*C14/12)</f>
        <v/>
      </c>
      <c r="E14" s="20" t="str">
        <f aca="false">IF(OR(A14="",NOT(ISNUMBER(C14))),"",B14*C14)</f>
        <v/>
      </c>
      <c r="F14" s="21" t="str">
        <f aca="false">IF(A14="","",IFERROR(INDEX('Fund Yields'!$B$5:$B$80,MATCH(A14,'Fund Yields'!$A$5:$A$80,0)),""))</f>
        <v/>
      </c>
      <c r="G14" s="22"/>
    </row>
    <row r="15" customFormat="false" ht="15" hidden="false" customHeight="true" outlineLevel="0" collapsed="false">
      <c r="A15" s="23"/>
      <c r="B15" s="24"/>
      <c r="C15" s="19" t="str">
        <f aca="false">IF(A15="","",IFERROR(INDEX('Fund Yields'!$C$5:$C$80,MATCH(A15,'Fund Yields'!$A$5:$A$80,0)),"not listed"))</f>
        <v/>
      </c>
      <c r="D15" s="20" t="str">
        <f aca="false">IF(OR(A15="",NOT(ISNUMBER(C15))),"",B15*C15/12)</f>
        <v/>
      </c>
      <c r="E15" s="20" t="str">
        <f aca="false">IF(OR(A15="",NOT(ISNUMBER(C15))),"",B15*C15)</f>
        <v/>
      </c>
      <c r="F15" s="21" t="str">
        <f aca="false">IF(A15="","",IFERROR(INDEX('Fund Yields'!$B$5:$B$80,MATCH(A15,'Fund Yields'!$A$5:$A$80,0)),""))</f>
        <v/>
      </c>
      <c r="G15" s="22"/>
    </row>
    <row r="16" customFormat="false" ht="15" hidden="false" customHeight="true" outlineLevel="0" collapsed="false">
      <c r="A16" s="23"/>
      <c r="B16" s="24"/>
      <c r="C16" s="19" t="str">
        <f aca="false">IF(A16="","",IFERROR(INDEX('Fund Yields'!$C$5:$C$80,MATCH(A16,'Fund Yields'!$A$5:$A$80,0)),"not listed"))</f>
        <v/>
      </c>
      <c r="D16" s="20" t="str">
        <f aca="false">IF(OR(A16="",NOT(ISNUMBER(C16))),"",B16*C16/12)</f>
        <v/>
      </c>
      <c r="E16" s="20" t="str">
        <f aca="false">IF(OR(A16="",NOT(ISNUMBER(C16))),"",B16*C16)</f>
        <v/>
      </c>
      <c r="F16" s="21" t="str">
        <f aca="false">IF(A16="","",IFERROR(INDEX('Fund Yields'!$B$5:$B$80,MATCH(A16,'Fund Yields'!$A$5:$A$80,0)),""))</f>
        <v/>
      </c>
      <c r="G16" s="22"/>
    </row>
    <row r="17" customFormat="false" ht="15" hidden="false" customHeight="true" outlineLevel="0" collapsed="false">
      <c r="A17" s="23"/>
      <c r="B17" s="24"/>
      <c r="C17" s="19" t="str">
        <f aca="false">IF(A17="","",IFERROR(INDEX('Fund Yields'!$C$5:$C$80,MATCH(A17,'Fund Yields'!$A$5:$A$80,0)),"not listed"))</f>
        <v/>
      </c>
      <c r="D17" s="20" t="str">
        <f aca="false">IF(OR(A17="",NOT(ISNUMBER(C17))),"",B17*C17/12)</f>
        <v/>
      </c>
      <c r="E17" s="20" t="str">
        <f aca="false">IF(OR(A17="",NOT(ISNUMBER(C17))),"",B17*C17)</f>
        <v/>
      </c>
      <c r="F17" s="21" t="str">
        <f aca="false">IF(A17="","",IFERROR(INDEX('Fund Yields'!$B$5:$B$80,MATCH(A17,'Fund Yields'!$A$5:$A$80,0)),""))</f>
        <v/>
      </c>
      <c r="G17" s="22"/>
    </row>
    <row r="18" customFormat="false" ht="15" hidden="false" customHeight="true" outlineLevel="0" collapsed="false">
      <c r="A18" s="23"/>
      <c r="B18" s="24"/>
      <c r="C18" s="19" t="str">
        <f aca="false">IF(A18="","",IFERROR(INDEX('Fund Yields'!$C$5:$C$80,MATCH(A18,'Fund Yields'!$A$5:$A$80,0)),"not listed"))</f>
        <v/>
      </c>
      <c r="D18" s="20" t="str">
        <f aca="false">IF(OR(A18="",NOT(ISNUMBER(C18))),"",B18*C18/12)</f>
        <v/>
      </c>
      <c r="E18" s="20" t="str">
        <f aca="false">IF(OR(A18="",NOT(ISNUMBER(C18))),"",B18*C18)</f>
        <v/>
      </c>
      <c r="F18" s="21" t="str">
        <f aca="false">IF(A18="","",IFERROR(INDEX('Fund Yields'!$B$5:$B$80,MATCH(A18,'Fund Yields'!$A$5:$A$80,0)),""))</f>
        <v/>
      </c>
      <c r="G18" s="22"/>
    </row>
    <row r="19" customFormat="false" ht="15" hidden="false" customHeight="true" outlineLevel="0" collapsed="false">
      <c r="A19" s="23"/>
      <c r="B19" s="24"/>
      <c r="C19" s="19" t="str">
        <f aca="false">IF(A19="","",IFERROR(INDEX('Fund Yields'!$C$5:$C$80,MATCH(A19,'Fund Yields'!$A$5:$A$80,0)),"not listed"))</f>
        <v/>
      </c>
      <c r="D19" s="20" t="str">
        <f aca="false">IF(OR(A19="",NOT(ISNUMBER(C19))),"",B19*C19/12)</f>
        <v/>
      </c>
      <c r="E19" s="20" t="str">
        <f aca="false">IF(OR(A19="",NOT(ISNUMBER(C19))),"",B19*C19)</f>
        <v/>
      </c>
      <c r="F19" s="21" t="str">
        <f aca="false">IF(A19="","",IFERROR(INDEX('Fund Yields'!$B$5:$B$80,MATCH(A19,'Fund Yields'!$A$5:$A$80,0)),""))</f>
        <v/>
      </c>
      <c r="G19" s="22"/>
    </row>
    <row r="20" customFormat="false" ht="15" hidden="false" customHeight="true" outlineLevel="0" collapsed="false">
      <c r="A20" s="23"/>
      <c r="B20" s="24"/>
      <c r="C20" s="19" t="str">
        <f aca="false">IF(A20="","",IFERROR(INDEX('Fund Yields'!$C$5:$C$80,MATCH(A20,'Fund Yields'!$A$5:$A$80,0)),"not listed"))</f>
        <v/>
      </c>
      <c r="D20" s="20" t="str">
        <f aca="false">IF(OR(A20="",NOT(ISNUMBER(C20))),"",B20*C20/12)</f>
        <v/>
      </c>
      <c r="E20" s="20" t="str">
        <f aca="false">IF(OR(A20="",NOT(ISNUMBER(C20))),"",B20*C20)</f>
        <v/>
      </c>
      <c r="F20" s="21" t="str">
        <f aca="false">IF(A20="","",IFERROR(INDEX('Fund Yields'!$B$5:$B$80,MATCH(A20,'Fund Yields'!$A$5:$A$80,0)),""))</f>
        <v/>
      </c>
      <c r="G20" s="22"/>
    </row>
    <row r="21" customFormat="false" ht="15" hidden="false" customHeight="true" outlineLevel="0" collapsed="false">
      <c r="A21" s="23"/>
      <c r="B21" s="24"/>
      <c r="C21" s="19" t="str">
        <f aca="false">IF(A21="","",IFERROR(INDEX('Fund Yields'!$C$5:$C$80,MATCH(A21,'Fund Yields'!$A$5:$A$80,0)),"not listed"))</f>
        <v/>
      </c>
      <c r="D21" s="20" t="str">
        <f aca="false">IF(OR(A21="",NOT(ISNUMBER(C21))),"",B21*C21/12)</f>
        <v/>
      </c>
      <c r="E21" s="20" t="str">
        <f aca="false">IF(OR(A21="",NOT(ISNUMBER(C21))),"",B21*C21)</f>
        <v/>
      </c>
      <c r="F21" s="21" t="str">
        <f aca="false">IF(A21="","",IFERROR(INDEX('Fund Yields'!$B$5:$B$80,MATCH(A21,'Fund Yields'!$A$5:$A$80,0)),""))</f>
        <v/>
      </c>
      <c r="G21" s="22"/>
    </row>
    <row r="22" customFormat="false" ht="15" hidden="false" customHeight="true" outlineLevel="0" collapsed="false">
      <c r="A22" s="23"/>
      <c r="B22" s="24"/>
      <c r="C22" s="19" t="str">
        <f aca="false">IF(A22="","",IFERROR(INDEX('Fund Yields'!$C$5:$C$80,MATCH(A22,'Fund Yields'!$A$5:$A$80,0)),"not listed"))</f>
        <v/>
      </c>
      <c r="D22" s="20" t="str">
        <f aca="false">IF(OR(A22="",NOT(ISNUMBER(C22))),"",B22*C22/12)</f>
        <v/>
      </c>
      <c r="E22" s="20" t="str">
        <f aca="false">IF(OR(A22="",NOT(ISNUMBER(C22))),"",B22*C22)</f>
        <v/>
      </c>
      <c r="F22" s="21" t="str">
        <f aca="false">IF(A22="","",IFERROR(INDEX('Fund Yields'!$B$5:$B$80,MATCH(A22,'Fund Yields'!$A$5:$A$80,0)),""))</f>
        <v/>
      </c>
      <c r="G22" s="22"/>
    </row>
    <row r="23" customFormat="false" ht="15" hidden="false" customHeight="true" outlineLevel="0" collapsed="false">
      <c r="A23" s="23"/>
      <c r="B23" s="24"/>
      <c r="C23" s="19" t="str">
        <f aca="false">IF(A23="","",IFERROR(INDEX('Fund Yields'!$C$5:$C$80,MATCH(A23,'Fund Yields'!$A$5:$A$80,0)),"not listed"))</f>
        <v/>
      </c>
      <c r="D23" s="20" t="str">
        <f aca="false">IF(OR(A23="",NOT(ISNUMBER(C23))),"",B23*C23/12)</f>
        <v/>
      </c>
      <c r="E23" s="20" t="str">
        <f aca="false">IF(OR(A23="",NOT(ISNUMBER(C23))),"",B23*C23)</f>
        <v/>
      </c>
      <c r="F23" s="21" t="str">
        <f aca="false">IF(A23="","",IFERROR(INDEX('Fund Yields'!$B$5:$B$80,MATCH(A23,'Fund Yields'!$A$5:$A$80,0)),""))</f>
        <v/>
      </c>
      <c r="G23" s="22"/>
    </row>
    <row r="24" customFormat="false" ht="15" hidden="false" customHeight="true" outlineLevel="0" collapsed="false">
      <c r="A24" s="23"/>
      <c r="B24" s="24"/>
      <c r="C24" s="19" t="str">
        <f aca="false">IF(A24="","",IFERROR(INDEX('Fund Yields'!$C$5:$C$80,MATCH(A24,'Fund Yields'!$A$5:$A$80,0)),"not listed"))</f>
        <v/>
      </c>
      <c r="D24" s="20" t="str">
        <f aca="false">IF(OR(A24="",NOT(ISNUMBER(C24))),"",B24*C24/12)</f>
        <v/>
      </c>
      <c r="E24" s="20" t="str">
        <f aca="false">IF(OR(A24="",NOT(ISNUMBER(C24))),"",B24*C24)</f>
        <v/>
      </c>
      <c r="F24" s="21" t="str">
        <f aca="false">IF(A24="","",IFERROR(INDEX('Fund Yields'!$B$5:$B$80,MATCH(A24,'Fund Yields'!$A$5:$A$80,0)),""))</f>
        <v/>
      </c>
      <c r="G24" s="22"/>
    </row>
    <row r="25" customFormat="false" ht="15" hidden="false" customHeight="true" outlineLevel="0" collapsed="false">
      <c r="A25" s="23"/>
      <c r="B25" s="24"/>
      <c r="C25" s="19" t="str">
        <f aca="false">IF(A25="","",IFERROR(INDEX('Fund Yields'!$C$5:$C$80,MATCH(A25,'Fund Yields'!$A$5:$A$80,0)),"not listed"))</f>
        <v/>
      </c>
      <c r="D25" s="20" t="str">
        <f aca="false">IF(OR(A25="",NOT(ISNUMBER(C25))),"",B25*C25/12)</f>
        <v/>
      </c>
      <c r="E25" s="20" t="str">
        <f aca="false">IF(OR(A25="",NOT(ISNUMBER(C25))),"",B25*C25)</f>
        <v/>
      </c>
      <c r="F25" s="21" t="str">
        <f aca="false">IF(A25="","",IFERROR(INDEX('Fund Yields'!$B$5:$B$80,MATCH(A25,'Fund Yields'!$A$5:$A$80,0)),""))</f>
        <v/>
      </c>
      <c r="G25" s="22"/>
    </row>
    <row r="26" customFormat="false" ht="15" hidden="false" customHeight="true" outlineLevel="0" collapsed="false">
      <c r="A26" s="23"/>
      <c r="B26" s="24"/>
      <c r="C26" s="19" t="str">
        <f aca="false">IF(A26="","",IFERROR(INDEX('Fund Yields'!$C$5:$C$80,MATCH(A26,'Fund Yields'!$A$5:$A$80,0)),"not listed"))</f>
        <v/>
      </c>
      <c r="D26" s="20" t="str">
        <f aca="false">IF(OR(A26="",NOT(ISNUMBER(C26))),"",B26*C26/12)</f>
        <v/>
      </c>
      <c r="E26" s="20" t="str">
        <f aca="false">IF(OR(A26="",NOT(ISNUMBER(C26))),"",B26*C26)</f>
        <v/>
      </c>
      <c r="F26" s="21" t="str">
        <f aca="false">IF(A26="","",IFERROR(INDEX('Fund Yields'!$B$5:$B$80,MATCH(A26,'Fund Yields'!$A$5:$A$80,0)),""))</f>
        <v/>
      </c>
      <c r="G26" s="22"/>
    </row>
    <row r="27" customFormat="false" ht="15" hidden="false" customHeight="true" outlineLevel="0" collapsed="false">
      <c r="A27" s="23"/>
      <c r="B27" s="24"/>
      <c r="C27" s="19" t="str">
        <f aca="false">IF(A27="","",IFERROR(INDEX('Fund Yields'!$C$5:$C$80,MATCH(A27,'Fund Yields'!$A$5:$A$80,0)),"not listed"))</f>
        <v/>
      </c>
      <c r="D27" s="20" t="str">
        <f aca="false">IF(OR(A27="",NOT(ISNUMBER(C27))),"",B27*C27/12)</f>
        <v/>
      </c>
      <c r="E27" s="20" t="str">
        <f aca="false">IF(OR(A27="",NOT(ISNUMBER(C27))),"",B27*C27)</f>
        <v/>
      </c>
      <c r="F27" s="21" t="str">
        <f aca="false">IF(A27="","",IFERROR(INDEX('Fund Yields'!$B$5:$B$80,MATCH(A27,'Fund Yields'!$A$5:$A$80,0)),""))</f>
        <v/>
      </c>
      <c r="G27" s="22"/>
    </row>
    <row r="28" customFormat="false" ht="15" hidden="false" customHeight="true" outlineLevel="0" collapsed="false">
      <c r="A28" s="23"/>
      <c r="B28" s="24"/>
      <c r="C28" s="19" t="str">
        <f aca="false">IF(A28="","",IFERROR(INDEX('Fund Yields'!$C$5:$C$80,MATCH(A28,'Fund Yields'!$A$5:$A$80,0)),"not listed"))</f>
        <v/>
      </c>
      <c r="D28" s="20" t="str">
        <f aca="false">IF(OR(A28="",NOT(ISNUMBER(C28))),"",B28*C28/12)</f>
        <v/>
      </c>
      <c r="E28" s="20" t="str">
        <f aca="false">IF(OR(A28="",NOT(ISNUMBER(C28))),"",B28*C28)</f>
        <v/>
      </c>
      <c r="F28" s="21" t="str">
        <f aca="false">IF(A28="","",IFERROR(INDEX('Fund Yields'!$B$5:$B$80,MATCH(A28,'Fund Yields'!$A$5:$A$80,0)),""))</f>
        <v/>
      </c>
      <c r="G28" s="22"/>
    </row>
    <row r="29" customFormat="false" ht="15" hidden="false" customHeight="true" outlineLevel="0" collapsed="false">
      <c r="A29" s="23"/>
      <c r="B29" s="24"/>
      <c r="C29" s="19" t="str">
        <f aca="false">IF(A29="","",IFERROR(INDEX('Fund Yields'!$C$5:$C$80,MATCH(A29,'Fund Yields'!$A$5:$A$80,0)),"not listed"))</f>
        <v/>
      </c>
      <c r="D29" s="20" t="str">
        <f aca="false">IF(OR(A29="",NOT(ISNUMBER(C29))),"",B29*C29/12)</f>
        <v/>
      </c>
      <c r="E29" s="20" t="str">
        <f aca="false">IF(OR(A29="",NOT(ISNUMBER(C29))),"",B29*C29)</f>
        <v/>
      </c>
      <c r="F29" s="21" t="str">
        <f aca="false">IF(A29="","",IFERROR(INDEX('Fund Yields'!$B$5:$B$80,MATCH(A29,'Fund Yields'!$A$5:$A$80,0)),""))</f>
        <v/>
      </c>
      <c r="G29" s="22"/>
    </row>
    <row r="30" customFormat="false" ht="15" hidden="false" customHeight="true" outlineLevel="0" collapsed="false">
      <c r="A30" s="23"/>
      <c r="B30" s="24"/>
      <c r="C30" s="19" t="str">
        <f aca="false">IF(A30="","",IFERROR(INDEX('Fund Yields'!$C$5:$C$80,MATCH(A30,'Fund Yields'!$A$5:$A$80,0)),"not listed"))</f>
        <v/>
      </c>
      <c r="D30" s="20" t="str">
        <f aca="false">IF(OR(A30="",NOT(ISNUMBER(C30))),"",B30*C30/12)</f>
        <v/>
      </c>
      <c r="E30" s="20" t="str">
        <f aca="false">IF(OR(A30="",NOT(ISNUMBER(C30))),"",B30*C30)</f>
        <v/>
      </c>
      <c r="F30" s="21" t="str">
        <f aca="false">IF(A30="","",IFERROR(INDEX('Fund Yields'!$B$5:$B$80,MATCH(A30,'Fund Yields'!$A$5:$A$80,0)),""))</f>
        <v/>
      </c>
      <c r="G30" s="22"/>
    </row>
    <row r="31" customFormat="false" ht="15" hidden="false" customHeight="true" outlineLevel="0" collapsed="false">
      <c r="A31" s="23"/>
      <c r="B31" s="24"/>
      <c r="C31" s="19" t="str">
        <f aca="false">IF(A31="","",IFERROR(INDEX('Fund Yields'!$C$5:$C$80,MATCH(A31,'Fund Yields'!$A$5:$A$80,0)),"not listed"))</f>
        <v/>
      </c>
      <c r="D31" s="20" t="str">
        <f aca="false">IF(OR(A31="",NOT(ISNUMBER(C31))),"",B31*C31/12)</f>
        <v/>
      </c>
      <c r="E31" s="20" t="str">
        <f aca="false">IF(OR(A31="",NOT(ISNUMBER(C31))),"",B31*C31)</f>
        <v/>
      </c>
      <c r="F31" s="21" t="str">
        <f aca="false">IF(A31="","",IFERROR(INDEX('Fund Yields'!$B$5:$B$80,MATCH(A31,'Fund Yields'!$A$5:$A$80,0)),""))</f>
        <v/>
      </c>
      <c r="G31" s="22"/>
    </row>
    <row r="32" customFormat="false" ht="15" hidden="false" customHeight="true" outlineLevel="0" collapsed="false">
      <c r="A32" s="23"/>
      <c r="B32" s="24"/>
      <c r="C32" s="19" t="str">
        <f aca="false">IF(A32="","",IFERROR(INDEX('Fund Yields'!$C$5:$C$80,MATCH(A32,'Fund Yields'!$A$5:$A$80,0)),"not listed"))</f>
        <v/>
      </c>
      <c r="D32" s="20" t="str">
        <f aca="false">IF(OR(A32="",NOT(ISNUMBER(C32))),"",B32*C32/12)</f>
        <v/>
      </c>
      <c r="E32" s="20" t="str">
        <f aca="false">IF(OR(A32="",NOT(ISNUMBER(C32))),"",B32*C32)</f>
        <v/>
      </c>
      <c r="F32" s="21" t="str">
        <f aca="false">IF(A32="","",IFERROR(INDEX('Fund Yields'!$B$5:$B$80,MATCH(A32,'Fund Yields'!$A$5:$A$80,0)),""))</f>
        <v/>
      </c>
      <c r="G32" s="22"/>
    </row>
    <row r="33" customFormat="false" ht="15" hidden="false" customHeight="true" outlineLevel="0" collapsed="false">
      <c r="A33" s="23"/>
      <c r="B33" s="24"/>
      <c r="C33" s="19" t="str">
        <f aca="false">IF(A33="","",IFERROR(INDEX('Fund Yields'!$C$5:$C$80,MATCH(A33,'Fund Yields'!$A$5:$A$80,0)),"not listed"))</f>
        <v/>
      </c>
      <c r="D33" s="20" t="str">
        <f aca="false">IF(OR(A33="",NOT(ISNUMBER(C33))),"",B33*C33/12)</f>
        <v/>
      </c>
      <c r="E33" s="20" t="str">
        <f aca="false">IF(OR(A33="",NOT(ISNUMBER(C33))),"",B33*C33)</f>
        <v/>
      </c>
      <c r="F33" s="21" t="str">
        <f aca="false">IF(A33="","",IFERROR(INDEX('Fund Yields'!$B$5:$B$80,MATCH(A33,'Fund Yields'!$A$5:$A$80,0)),""))</f>
        <v/>
      </c>
      <c r="G33" s="22"/>
    </row>
    <row r="34" customFormat="false" ht="15" hidden="false" customHeight="true" outlineLevel="0" collapsed="false">
      <c r="A34" s="23"/>
      <c r="B34" s="24"/>
      <c r="C34" s="19" t="str">
        <f aca="false">IF(A34="","",IFERROR(INDEX('Fund Yields'!$C$5:$C$80,MATCH(A34,'Fund Yields'!$A$5:$A$80,0)),"not listed"))</f>
        <v/>
      </c>
      <c r="D34" s="20" t="str">
        <f aca="false">IF(OR(A34="",NOT(ISNUMBER(C34))),"",B34*C34/12)</f>
        <v/>
      </c>
      <c r="E34" s="20" t="str">
        <f aca="false">IF(OR(A34="",NOT(ISNUMBER(C34))),"",B34*C34)</f>
        <v/>
      </c>
      <c r="F34" s="21" t="str">
        <f aca="false">IF(A34="","",IFERROR(INDEX('Fund Yields'!$B$5:$B$80,MATCH(A34,'Fund Yields'!$A$5:$A$80,0)),""))</f>
        <v/>
      </c>
      <c r="G34" s="22"/>
    </row>
    <row r="35" customFormat="false" ht="15" hidden="false" customHeight="true" outlineLevel="0" collapsed="false">
      <c r="A35" s="23"/>
      <c r="B35" s="24"/>
      <c r="C35" s="19" t="str">
        <f aca="false">IF(A35="","",IFERROR(INDEX('Fund Yields'!$C$5:$C$80,MATCH(A35,'Fund Yields'!$A$5:$A$80,0)),"not listed"))</f>
        <v/>
      </c>
      <c r="D35" s="20" t="str">
        <f aca="false">IF(OR(A35="",NOT(ISNUMBER(C35))),"",B35*C35/12)</f>
        <v/>
      </c>
      <c r="E35" s="20" t="str">
        <f aca="false">IF(OR(A35="",NOT(ISNUMBER(C35))),"",B35*C35)</f>
        <v/>
      </c>
      <c r="F35" s="21" t="str">
        <f aca="false">IF(A35="","",IFERROR(INDEX('Fund Yields'!$B$5:$B$80,MATCH(A35,'Fund Yields'!$A$5:$A$80,0)),""))</f>
        <v/>
      </c>
      <c r="G35" s="22"/>
    </row>
    <row r="36" customFormat="false" ht="15" hidden="false" customHeight="true" outlineLevel="0" collapsed="false">
      <c r="A36" s="23"/>
      <c r="B36" s="24"/>
      <c r="C36" s="19" t="str">
        <f aca="false">IF(A36="","",IFERROR(INDEX('Fund Yields'!$C$5:$C$80,MATCH(A36,'Fund Yields'!$A$5:$A$80,0)),"not listed"))</f>
        <v/>
      </c>
      <c r="D36" s="20" t="str">
        <f aca="false">IF(OR(A36="",NOT(ISNUMBER(C36))),"",B36*C36/12)</f>
        <v/>
      </c>
      <c r="E36" s="20" t="str">
        <f aca="false">IF(OR(A36="",NOT(ISNUMBER(C36))),"",B36*C36)</f>
        <v/>
      </c>
      <c r="F36" s="21" t="str">
        <f aca="false">IF(A36="","",IFERROR(INDEX('Fund Yields'!$B$5:$B$80,MATCH(A36,'Fund Yields'!$A$5:$A$80,0)),""))</f>
        <v/>
      </c>
      <c r="G36" s="22"/>
    </row>
    <row r="37" customFormat="false" ht="15" hidden="false" customHeight="true" outlineLevel="0" collapsed="false">
      <c r="A37" s="23"/>
      <c r="B37" s="24"/>
      <c r="C37" s="19" t="str">
        <f aca="false">IF(A37="","",IFERROR(INDEX('Fund Yields'!$C$5:$C$80,MATCH(A37,'Fund Yields'!$A$5:$A$80,0)),"not listed"))</f>
        <v/>
      </c>
      <c r="D37" s="20" t="str">
        <f aca="false">IF(OR(A37="",NOT(ISNUMBER(C37))),"",B37*C37/12)</f>
        <v/>
      </c>
      <c r="E37" s="20" t="str">
        <f aca="false">IF(OR(A37="",NOT(ISNUMBER(C37))),"",B37*C37)</f>
        <v/>
      </c>
      <c r="F37" s="21" t="str">
        <f aca="false">IF(A37="","",IFERROR(INDEX('Fund Yields'!$B$5:$B$80,MATCH(A37,'Fund Yields'!$A$5:$A$80,0)),""))</f>
        <v/>
      </c>
      <c r="G37" s="22"/>
    </row>
    <row r="38" customFormat="false" ht="15" hidden="false" customHeight="true" outlineLevel="0" collapsed="false">
      <c r="A38" s="23"/>
      <c r="B38" s="24"/>
      <c r="C38" s="19" t="str">
        <f aca="false">IF(A38="","",IFERROR(INDEX('Fund Yields'!$C$5:$C$80,MATCH(A38,'Fund Yields'!$A$5:$A$80,0)),"not listed"))</f>
        <v/>
      </c>
      <c r="D38" s="20" t="str">
        <f aca="false">IF(OR(A38="",NOT(ISNUMBER(C38))),"",B38*C38/12)</f>
        <v/>
      </c>
      <c r="E38" s="20" t="str">
        <f aca="false">IF(OR(A38="",NOT(ISNUMBER(C38))),"",B38*C38)</f>
        <v/>
      </c>
      <c r="F38" s="21" t="str">
        <f aca="false">IF(A38="","",IFERROR(INDEX('Fund Yields'!$B$5:$B$80,MATCH(A38,'Fund Yields'!$A$5:$A$80,0)),""))</f>
        <v/>
      </c>
      <c r="G38" s="22"/>
    </row>
    <row r="39" customFormat="false" ht="15" hidden="false" customHeight="true" outlineLevel="0" collapsed="false">
      <c r="A39" s="23"/>
      <c r="B39" s="24"/>
      <c r="C39" s="19" t="str">
        <f aca="false">IF(A39="","",IFERROR(INDEX('Fund Yields'!$C$5:$C$80,MATCH(A39,'Fund Yields'!$A$5:$A$80,0)),"not listed"))</f>
        <v/>
      </c>
      <c r="D39" s="20" t="str">
        <f aca="false">IF(OR(A39="",NOT(ISNUMBER(C39))),"",B39*C39/12)</f>
        <v/>
      </c>
      <c r="E39" s="20" t="str">
        <f aca="false">IF(OR(A39="",NOT(ISNUMBER(C39))),"",B39*C39)</f>
        <v/>
      </c>
      <c r="F39" s="21" t="str">
        <f aca="false">IF(A39="","",IFERROR(INDEX('Fund Yields'!$B$5:$B$80,MATCH(A39,'Fund Yields'!$A$5:$A$80,0)),""))</f>
        <v/>
      </c>
      <c r="G39" s="22"/>
    </row>
    <row r="40" customFormat="false" ht="15" hidden="false" customHeight="true" outlineLevel="0" collapsed="false">
      <c r="A40" s="25" t="s">
        <v>33</v>
      </c>
      <c r="B40" s="26"/>
      <c r="C40" s="27"/>
      <c r="D40" s="28" t="n">
        <f aca="false">SUM(D10:D39)</f>
        <v>16.6666666666667</v>
      </c>
      <c r="E40" s="28" t="n">
        <f aca="false">SUM(E10:E39)</f>
        <v>200</v>
      </c>
      <c r="F40" s="29"/>
      <c r="G40" s="28" t="n">
        <f aca="false">SUM(G10:G39)</f>
        <v>0</v>
      </c>
    </row>
    <row r="41" customFormat="false" ht="15" hidden="false" customHeight="true" outlineLevel="0" collapsed="false">
      <c r="A41" s="29"/>
      <c r="B41" s="26"/>
      <c r="C41" s="27"/>
      <c r="D41" s="30"/>
      <c r="E41" s="30"/>
      <c r="F41" s="29"/>
    </row>
    <row r="42" customFormat="false" ht="15" hidden="false" customHeight="true" outlineLevel="0" collapsed="false">
      <c r="A42" s="31" t="s">
        <v>34</v>
      </c>
      <c r="B42" s="26"/>
      <c r="C42" s="27"/>
      <c r="D42" s="30"/>
      <c r="E42" s="30"/>
      <c r="F42" s="29"/>
    </row>
    <row r="43" customFormat="false" ht="15" hidden="false" customHeight="true" outlineLevel="0" collapsed="false">
      <c r="A43" s="31" t="s">
        <v>35</v>
      </c>
      <c r="B43" s="26"/>
      <c r="C43" s="27"/>
      <c r="D43" s="30"/>
      <c r="E43" s="30"/>
      <c r="F43" s="29"/>
    </row>
    <row r="44" customFormat="false" ht="15" hidden="false" customHeight="true" outlineLevel="0" collapsed="false">
      <c r="A44" s="31" t="s">
        <v>36</v>
      </c>
      <c r="B44" s="26"/>
      <c r="C44" s="27"/>
      <c r="D44" s="30"/>
      <c r="E44" s="30"/>
      <c r="F44" s="29"/>
    </row>
    <row r="45" customFormat="false" ht="15" hidden="false" customHeight="true" outlineLevel="0" collapsed="false">
      <c r="A45" s="31" t="s">
        <v>37</v>
      </c>
      <c r="B45" s="26"/>
      <c r="C45" s="27"/>
      <c r="D45" s="30"/>
      <c r="E45" s="30"/>
      <c r="F45" s="29"/>
    </row>
    <row r="46" customFormat="false" ht="15" hidden="false" customHeight="true" outlineLevel="0" collapsed="false">
      <c r="A46" s="31" t="s">
        <v>37</v>
      </c>
      <c r="B46" s="26"/>
      <c r="C46" s="27"/>
      <c r="D46" s="30"/>
      <c r="E46" s="30"/>
      <c r="F46" s="29"/>
    </row>
    <row r="47" customFormat="false" ht="15" hidden="false" customHeight="true" outlineLevel="0" collapsed="false">
      <c r="A47" s="29"/>
      <c r="B47" s="26"/>
      <c r="C47" s="27"/>
      <c r="D47" s="30"/>
      <c r="E47" s="30"/>
      <c r="F47" s="29"/>
    </row>
    <row r="48" customFormat="false" ht="15" hidden="false" customHeight="true" outlineLevel="0" collapsed="false">
      <c r="A48" s="29"/>
      <c r="B48" s="26"/>
      <c r="C48" s="27"/>
      <c r="D48" s="30"/>
      <c r="E48" s="30"/>
      <c r="F48" s="29"/>
    </row>
    <row r="49" customFormat="false" ht="15" hidden="false" customHeight="true" outlineLevel="0" collapsed="false">
      <c r="A49" s="29"/>
      <c r="B49" s="26"/>
      <c r="C49" s="27"/>
      <c r="D49" s="30"/>
      <c r="E49" s="30"/>
      <c r="F49" s="29"/>
    </row>
    <row r="50" customFormat="false" ht="15" hidden="false" customHeight="true" outlineLevel="0" collapsed="false">
      <c r="A50" s="29"/>
      <c r="B50" s="26"/>
      <c r="C50" s="27"/>
      <c r="D50" s="30"/>
      <c r="E50" s="30"/>
      <c r="F50" s="29"/>
    </row>
    <row r="51" customFormat="false" ht="15" hidden="false" customHeight="true" outlineLevel="0" collapsed="false">
      <c r="A51" s="29"/>
      <c r="B51" s="26"/>
      <c r="C51" s="27"/>
      <c r="D51" s="30"/>
      <c r="E51" s="30"/>
      <c r="F51" s="29"/>
    </row>
    <row r="52" customFormat="false" ht="15" hidden="false" customHeight="true" outlineLevel="0" collapsed="false">
      <c r="A52" s="29"/>
      <c r="B52" s="26"/>
      <c r="C52" s="27"/>
      <c r="D52" s="30"/>
      <c r="E52" s="30"/>
      <c r="F52" s="29"/>
    </row>
    <row r="53" customFormat="false" ht="15" hidden="false" customHeight="true" outlineLevel="0" collapsed="false">
      <c r="A53" s="29"/>
      <c r="B53" s="26"/>
      <c r="C53" s="27"/>
      <c r="D53" s="30"/>
      <c r="E53" s="30"/>
      <c r="F53" s="29"/>
    </row>
    <row r="54" customFormat="false" ht="15" hidden="false" customHeight="true" outlineLevel="0" collapsed="false">
      <c r="A54" s="29"/>
      <c r="B54" s="26"/>
      <c r="C54" s="27"/>
      <c r="D54" s="30"/>
      <c r="E54" s="30"/>
      <c r="F54" s="29"/>
    </row>
    <row r="55" customFormat="false" ht="15" hidden="false" customHeight="true" outlineLevel="0" collapsed="false">
      <c r="A55" s="29"/>
      <c r="B55" s="26"/>
      <c r="C55" s="27"/>
      <c r="D55" s="30"/>
      <c r="E55" s="30"/>
      <c r="F55" s="29"/>
    </row>
    <row r="56" customFormat="false" ht="15" hidden="false" customHeight="true" outlineLevel="0" collapsed="false">
      <c r="A56" s="29"/>
      <c r="B56" s="26"/>
      <c r="C56" s="27"/>
      <c r="D56" s="30"/>
      <c r="E56" s="30"/>
      <c r="F56" s="29"/>
    </row>
    <row r="57" customFormat="false" ht="15" hidden="false" customHeight="true" outlineLevel="0" collapsed="false">
      <c r="A57" s="29"/>
      <c r="B57" s="26"/>
      <c r="C57" s="27"/>
      <c r="D57" s="30"/>
      <c r="E57" s="30"/>
      <c r="F57" s="29"/>
    </row>
    <row r="58" customFormat="false" ht="15" hidden="false" customHeight="true" outlineLevel="0" collapsed="false">
      <c r="A58" s="29"/>
      <c r="B58" s="26"/>
      <c r="C58" s="27"/>
      <c r="D58" s="30"/>
      <c r="E58" s="30"/>
      <c r="F58" s="29"/>
    </row>
    <row r="59" customFormat="false" ht="15" hidden="false" customHeight="true" outlineLevel="0" collapsed="false">
      <c r="A59" s="29"/>
      <c r="B59" s="26"/>
      <c r="C59" s="27"/>
      <c r="D59" s="30"/>
      <c r="E59" s="30"/>
      <c r="F59" s="29"/>
    </row>
    <row r="60" customFormat="false" ht="15" hidden="false" customHeight="true" outlineLevel="0" collapsed="false">
      <c r="A60" s="29"/>
      <c r="B60" s="26"/>
      <c r="C60" s="27"/>
      <c r="D60" s="30"/>
      <c r="E60" s="30"/>
      <c r="F60" s="29"/>
    </row>
    <row r="61" customFormat="false" ht="15" hidden="false" customHeight="true" outlineLevel="0" collapsed="false">
      <c r="A61" s="29"/>
      <c r="B61" s="26"/>
      <c r="C61" s="27"/>
      <c r="D61" s="30"/>
      <c r="E61" s="30"/>
      <c r="F61" s="29"/>
    </row>
    <row r="62" customFormat="false" ht="15" hidden="false" customHeight="true" outlineLevel="0" collapsed="false">
      <c r="A62" s="29"/>
      <c r="B62" s="26"/>
      <c r="C62" s="27"/>
      <c r="D62" s="30"/>
      <c r="E62" s="30"/>
      <c r="F62" s="29"/>
    </row>
    <row r="63" customFormat="false" ht="15" hidden="false" customHeight="true" outlineLevel="0" collapsed="false">
      <c r="A63" s="29"/>
      <c r="B63" s="26"/>
      <c r="C63" s="27"/>
      <c r="D63" s="30"/>
      <c r="E63" s="30"/>
      <c r="F63" s="29"/>
    </row>
    <row r="64" customFormat="false" ht="15" hidden="false" customHeight="true" outlineLevel="0" collapsed="false">
      <c r="A64" s="29"/>
      <c r="B64" s="26"/>
      <c r="C64" s="27"/>
      <c r="D64" s="30"/>
      <c r="E64" s="30"/>
      <c r="F64" s="29"/>
    </row>
    <row r="65" customFormat="false" ht="15" hidden="false" customHeight="true" outlineLevel="0" collapsed="false">
      <c r="A65" s="29"/>
      <c r="B65" s="26"/>
      <c r="C65" s="27"/>
      <c r="D65" s="30"/>
      <c r="E65" s="30"/>
      <c r="F65" s="29"/>
    </row>
    <row r="66" customFormat="false" ht="15" hidden="false" customHeight="true" outlineLevel="0" collapsed="false">
      <c r="A66" s="29"/>
      <c r="B66" s="26"/>
      <c r="C66" s="27"/>
      <c r="D66" s="30"/>
      <c r="E66" s="30"/>
      <c r="F66" s="29"/>
    </row>
    <row r="67" customFormat="false" ht="15" hidden="false" customHeight="true" outlineLevel="0" collapsed="false">
      <c r="A67" s="29"/>
      <c r="B67" s="26"/>
      <c r="C67" s="27"/>
      <c r="D67" s="30"/>
      <c r="E67" s="30"/>
      <c r="F67" s="29"/>
    </row>
    <row r="68" customFormat="false" ht="15" hidden="false" customHeight="true" outlineLevel="0" collapsed="false">
      <c r="A68" s="29"/>
      <c r="B68" s="26"/>
      <c r="C68" s="27"/>
      <c r="D68" s="30"/>
      <c r="E68" s="30"/>
      <c r="F68" s="29"/>
    </row>
    <row r="69" customFormat="false" ht="15" hidden="false" customHeight="true" outlineLevel="0" collapsed="false">
      <c r="A69" s="29"/>
      <c r="B69" s="26"/>
      <c r="C69" s="27"/>
      <c r="D69" s="30"/>
      <c r="E69" s="30"/>
      <c r="F69" s="29"/>
    </row>
    <row r="70" customFormat="false" ht="15" hidden="false" customHeight="true" outlineLevel="0" collapsed="false">
      <c r="A70" s="29"/>
      <c r="B70" s="29"/>
      <c r="C70" s="29"/>
      <c r="D70" s="29"/>
      <c r="E70" s="29"/>
      <c r="F70" s="29"/>
    </row>
    <row r="71" customFormat="false" ht="15" hidden="false" customHeight="true" outlineLevel="0" collapsed="false">
      <c r="A71" s="29"/>
      <c r="B71" s="29"/>
      <c r="C71" s="29"/>
      <c r="D71" s="29"/>
      <c r="E71" s="29"/>
      <c r="F71" s="29"/>
    </row>
    <row r="72" customFormat="false" ht="15" hidden="false" customHeight="true" outlineLevel="0" collapsed="false">
      <c r="A72" s="29"/>
      <c r="B72" s="29"/>
      <c r="C72" s="29"/>
      <c r="D72" s="29"/>
      <c r="E72" s="29"/>
      <c r="F72" s="29"/>
    </row>
    <row r="73" customFormat="false" ht="15" hidden="false" customHeight="true" outlineLevel="0" collapsed="false">
      <c r="A73" s="29"/>
      <c r="B73" s="29"/>
      <c r="C73" s="29"/>
      <c r="D73" s="29"/>
      <c r="E73" s="29"/>
      <c r="F73" s="29"/>
    </row>
    <row r="74" customFormat="false" ht="15" hidden="false" customHeight="true" outlineLevel="0" collapsed="false">
      <c r="A74" s="29"/>
      <c r="B74" s="29"/>
      <c r="C74" s="29"/>
      <c r="D74" s="29"/>
      <c r="E74" s="29"/>
      <c r="F74" s="29"/>
    </row>
    <row r="75" customFormat="false" ht="15" hidden="false" customHeight="true" outlineLevel="0" collapsed="false">
      <c r="A75" s="29"/>
      <c r="B75" s="29"/>
      <c r="C75" s="29"/>
      <c r="D75" s="29"/>
      <c r="E75" s="29"/>
      <c r="F75" s="29"/>
    </row>
    <row r="76" customFormat="false" ht="15" hidden="false" customHeight="true" outlineLevel="0" collapsed="false">
      <c r="A76" s="29"/>
      <c r="B76" s="29"/>
      <c r="C76" s="29"/>
      <c r="D76" s="29"/>
      <c r="E76" s="29"/>
      <c r="F76" s="29"/>
    </row>
    <row r="77" customFormat="false" ht="15" hidden="false" customHeight="true" outlineLevel="0" collapsed="false">
      <c r="A77" s="29"/>
      <c r="B77" s="29"/>
      <c r="C77" s="29"/>
      <c r="D77" s="29"/>
      <c r="E77" s="29"/>
      <c r="F77" s="29"/>
    </row>
    <row r="78" customFormat="false" ht="15" hidden="false" customHeight="true" outlineLevel="0" collapsed="false">
      <c r="A78" s="29"/>
      <c r="B78" s="29"/>
      <c r="C78" s="29"/>
      <c r="D78" s="29"/>
      <c r="E78" s="29"/>
      <c r="F78" s="29"/>
    </row>
    <row r="79" customFormat="false" ht="15" hidden="false" customHeight="true" outlineLevel="0" collapsed="false">
      <c r="A79" s="29"/>
      <c r="B79" s="29"/>
      <c r="C79" s="29"/>
      <c r="D79" s="29"/>
      <c r="E79" s="29"/>
      <c r="F79" s="29"/>
    </row>
    <row r="80" customFormat="false" ht="15" hidden="false" customHeight="true" outlineLevel="0" collapsed="false">
      <c r="A80" s="29"/>
      <c r="B80" s="29"/>
      <c r="C80" s="29"/>
      <c r="D80" s="29"/>
      <c r="E80" s="29"/>
      <c r="F80" s="29"/>
    </row>
    <row r="81" customFormat="false" ht="15" hidden="false" customHeight="true" outlineLevel="0" collapsed="false">
      <c r="A81" s="29"/>
      <c r="B81" s="29"/>
      <c r="C81" s="29"/>
      <c r="D81" s="29"/>
      <c r="E81" s="29"/>
      <c r="F81" s="29"/>
    </row>
    <row r="82" customFormat="false" ht="15" hidden="false" customHeight="true" outlineLevel="0" collapsed="false">
      <c r="A82" s="29"/>
      <c r="B82" s="29"/>
      <c r="C82" s="29"/>
      <c r="D82" s="29"/>
      <c r="E82" s="29"/>
      <c r="F82" s="29"/>
    </row>
    <row r="83" customFormat="false" ht="15" hidden="false" customHeight="true" outlineLevel="0" collapsed="false">
      <c r="A83" s="29"/>
      <c r="B83" s="29"/>
      <c r="C83" s="29"/>
      <c r="D83" s="29"/>
      <c r="E83" s="29"/>
      <c r="F83" s="29"/>
    </row>
    <row r="84" customFormat="false" ht="15" hidden="false" customHeight="true" outlineLevel="0" collapsed="false">
      <c r="A84" s="29"/>
      <c r="B84" s="29"/>
      <c r="C84" s="29"/>
      <c r="D84" s="29"/>
      <c r="E84" s="29"/>
      <c r="F84" s="29"/>
    </row>
    <row r="85" customFormat="false" ht="15" hidden="false" customHeight="true" outlineLevel="0" collapsed="false">
      <c r="A85" s="29"/>
      <c r="B85" s="29"/>
      <c r="C85" s="29"/>
      <c r="D85" s="29"/>
      <c r="E85" s="29"/>
      <c r="F85" s="29"/>
    </row>
    <row r="86" customFormat="false" ht="15" hidden="false" customHeight="true" outlineLevel="0" collapsed="false">
      <c r="A86" s="29"/>
      <c r="B86" s="29"/>
      <c r="C86" s="29"/>
      <c r="D86" s="29"/>
      <c r="E86" s="29"/>
      <c r="F86" s="29"/>
    </row>
    <row r="87" customFormat="false" ht="15" hidden="false" customHeight="true" outlineLevel="0" collapsed="false">
      <c r="A87" s="29"/>
      <c r="B87" s="29"/>
      <c r="C87" s="29"/>
      <c r="D87" s="29"/>
      <c r="E87" s="29"/>
      <c r="F87" s="29"/>
    </row>
    <row r="88" customFormat="false" ht="15" hidden="false" customHeight="true" outlineLevel="0" collapsed="false">
      <c r="A88" s="29"/>
      <c r="B88" s="29"/>
      <c r="C88" s="29"/>
      <c r="D88" s="29"/>
      <c r="E88" s="29"/>
      <c r="F88" s="29"/>
    </row>
    <row r="89" customFormat="false" ht="15" hidden="false" customHeight="true" outlineLevel="0" collapsed="false">
      <c r="A89" s="29"/>
      <c r="B89" s="29"/>
      <c r="C89" s="29"/>
      <c r="D89" s="29"/>
      <c r="E89" s="29"/>
      <c r="F89" s="29"/>
    </row>
    <row r="90" customFormat="false" ht="15" hidden="false" customHeight="true" outlineLevel="0" collapsed="false">
      <c r="A90" s="29"/>
      <c r="B90" s="29"/>
      <c r="C90" s="29"/>
      <c r="D90" s="29"/>
      <c r="E90" s="29"/>
      <c r="F90" s="29"/>
    </row>
    <row r="91" customFormat="false" ht="15" hidden="false" customHeight="true" outlineLevel="0" collapsed="false">
      <c r="A91" s="29"/>
      <c r="B91" s="29"/>
      <c r="C91" s="29"/>
      <c r="D91" s="29"/>
      <c r="E91" s="29"/>
      <c r="F91" s="29"/>
    </row>
    <row r="92" customFormat="false" ht="15" hidden="false" customHeight="true" outlineLevel="0" collapsed="false">
      <c r="A92" s="29"/>
      <c r="B92" s="29"/>
      <c r="C92" s="29"/>
      <c r="D92" s="29"/>
      <c r="E92" s="29"/>
      <c r="F92" s="29"/>
    </row>
    <row r="93" customFormat="false" ht="15" hidden="false" customHeight="true" outlineLevel="0" collapsed="false">
      <c r="A93" s="29"/>
      <c r="B93" s="29"/>
      <c r="C93" s="29"/>
      <c r="D93" s="29"/>
      <c r="E93" s="29"/>
      <c r="F93" s="29"/>
    </row>
    <row r="94" customFormat="false" ht="15" hidden="false" customHeight="true" outlineLevel="0" collapsed="false">
      <c r="A94" s="29"/>
      <c r="B94" s="29"/>
      <c r="C94" s="29"/>
      <c r="D94" s="29"/>
      <c r="E94" s="29"/>
      <c r="F94" s="29"/>
    </row>
    <row r="95" customFormat="false" ht="15" hidden="false" customHeight="true" outlineLevel="0" collapsed="false">
      <c r="A95" s="29"/>
      <c r="B95" s="29"/>
      <c r="C95" s="29"/>
      <c r="D95" s="29"/>
      <c r="E95" s="29"/>
      <c r="F95" s="29"/>
    </row>
    <row r="96" customFormat="false" ht="15" hidden="false" customHeight="true" outlineLevel="0" collapsed="false">
      <c r="A96" s="29"/>
      <c r="B96" s="29"/>
      <c r="C96" s="29"/>
      <c r="D96" s="29"/>
      <c r="E96" s="29"/>
      <c r="F96" s="29"/>
    </row>
    <row r="97" customFormat="false" ht="15" hidden="false" customHeight="true" outlineLevel="0" collapsed="false">
      <c r="A97" s="29"/>
      <c r="B97" s="29"/>
      <c r="C97" s="29"/>
      <c r="D97" s="29"/>
      <c r="E97" s="29"/>
      <c r="F97" s="29"/>
    </row>
    <row r="98" customFormat="false" ht="15" hidden="false" customHeight="true" outlineLevel="0" collapsed="false">
      <c r="A98" s="29"/>
      <c r="B98" s="29"/>
      <c r="C98" s="29"/>
      <c r="D98" s="29"/>
      <c r="E98" s="29"/>
      <c r="F98" s="29"/>
    </row>
    <row r="99" customFormat="false" ht="15" hidden="false" customHeight="true" outlineLevel="0" collapsed="false">
      <c r="A99" s="29"/>
      <c r="B99" s="29"/>
      <c r="C99" s="29"/>
      <c r="D99" s="29"/>
      <c r="E99" s="29"/>
      <c r="F99" s="29"/>
    </row>
  </sheetData>
  <mergeCells count="1">
    <mergeCell ref="A5:B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3"/>
    <col collapsed="false" customWidth="true" hidden="false" outlineLevel="0" max="2" min="2" style="1" width="38"/>
    <col collapsed="false" customWidth="true" hidden="false" outlineLevel="0" max="3" min="3" style="1" width="17"/>
    <col collapsed="false" customWidth="true" hidden="false" outlineLevel="0" max="5" min="4" style="1" width="14"/>
  </cols>
  <sheetData>
    <row r="1" customFormat="false" ht="18" hidden="false" customHeight="true" outlineLevel="0" collapsed="false">
      <c r="A1" s="32" t="s">
        <v>38</v>
      </c>
    </row>
    <row r="2" customFormat="false" ht="15" hidden="false" customHeight="true" outlineLevel="0" collapsed="false">
      <c r="A2" s="33" t="s">
        <v>39</v>
      </c>
    </row>
    <row r="4" customFormat="false" ht="27.75" hidden="false" customHeight="true" outlineLevel="0" collapsed="false">
      <c r="A4" s="16" t="s">
        <v>25</v>
      </c>
      <c r="B4" s="16" t="s">
        <v>40</v>
      </c>
      <c r="C4" s="16" t="s">
        <v>27</v>
      </c>
      <c r="D4" s="16" t="s">
        <v>41</v>
      </c>
      <c r="E4" s="16" t="s">
        <v>42</v>
      </c>
    </row>
    <row r="5" customFormat="false" ht="15" hidden="false" customHeight="true" outlineLevel="0" collapsed="false">
      <c r="A5" s="34" t="s">
        <v>32</v>
      </c>
      <c r="B5" s="34" t="s">
        <v>43</v>
      </c>
      <c r="C5" s="35" t="n">
        <v>1</v>
      </c>
      <c r="D5" s="36" t="n">
        <v>0.03</v>
      </c>
      <c r="E5" s="34" t="s">
        <v>44</v>
      </c>
    </row>
    <row r="6" customFormat="false" ht="15" hidden="false" customHeight="true" outlineLevel="0" collapsed="false">
      <c r="A6" s="34" t="s">
        <v>45</v>
      </c>
      <c r="B6" s="34" t="s">
        <v>46</v>
      </c>
      <c r="C6" s="35" t="n">
        <v>3.32</v>
      </c>
      <c r="D6" s="36" t="n">
        <v>0.0237</v>
      </c>
      <c r="E6" s="34" t="s">
        <v>44</v>
      </c>
    </row>
    <row r="7" customFormat="false" ht="15" hidden="false" customHeight="true" outlineLevel="0" collapsed="false">
      <c r="A7" s="34" t="s">
        <v>47</v>
      </c>
      <c r="B7" s="34" t="s">
        <v>48</v>
      </c>
      <c r="C7" s="35" t="n">
        <v>1.54</v>
      </c>
      <c r="D7" s="36" t="n">
        <v>0.022</v>
      </c>
      <c r="E7" s="34" t="s">
        <v>44</v>
      </c>
    </row>
    <row r="8" customFormat="false" ht="15" hidden="false" customHeight="true" outlineLevel="0" collapsed="false">
      <c r="A8" s="34" t="s">
        <v>49</v>
      </c>
      <c r="B8" s="34" t="s">
        <v>50</v>
      </c>
      <c r="C8" s="35" t="n">
        <v>0.14</v>
      </c>
      <c r="D8" s="36" t="n">
        <v>0.004</v>
      </c>
      <c r="E8" s="34" t="s">
        <v>44</v>
      </c>
    </row>
    <row r="9" customFormat="false" ht="15" hidden="false" customHeight="true" outlineLevel="0" collapsed="false">
      <c r="A9" s="34" t="s">
        <v>51</v>
      </c>
      <c r="B9" s="34" t="s">
        <v>52</v>
      </c>
      <c r="C9" s="35" t="n">
        <v>4.45</v>
      </c>
      <c r="D9" s="36" t="n">
        <v>0.0765</v>
      </c>
      <c r="E9" s="34" t="s">
        <v>53</v>
      </c>
    </row>
    <row r="10" customFormat="false" ht="15" hidden="false" customHeight="true" outlineLevel="0" collapsed="false">
      <c r="A10" s="34" t="s">
        <v>54</v>
      </c>
      <c r="B10" s="34" t="s">
        <v>55</v>
      </c>
      <c r="C10" s="35" t="n">
        <v>8</v>
      </c>
      <c r="D10" s="36" t="n">
        <v>0.1425</v>
      </c>
      <c r="E10" s="34" t="s">
        <v>53</v>
      </c>
    </row>
    <row r="11" customFormat="false" ht="15" hidden="false" customHeight="true" outlineLevel="0" collapsed="false">
      <c r="A11" s="34" t="s">
        <v>56</v>
      </c>
      <c r="B11" s="34" t="s">
        <v>57</v>
      </c>
      <c r="C11" s="35" t="n">
        <v>6.1</v>
      </c>
      <c r="D11" s="36" t="n">
        <v>0.12</v>
      </c>
      <c r="E11" s="34" t="s">
        <v>53</v>
      </c>
    </row>
    <row r="12" customFormat="false" ht="15" hidden="false" customHeight="true" outlineLevel="0" collapsed="false">
      <c r="A12" s="34" t="s">
        <v>58</v>
      </c>
      <c r="B12" s="34" t="s">
        <v>59</v>
      </c>
      <c r="C12" s="35" t="n">
        <v>7.3</v>
      </c>
      <c r="D12" s="36" t="n">
        <v>0.14</v>
      </c>
      <c r="E12" s="34" t="s">
        <v>53</v>
      </c>
    </row>
    <row r="13" customFormat="false" ht="15" hidden="false" customHeight="true" outlineLevel="0" collapsed="false">
      <c r="A13" s="34" t="s">
        <v>60</v>
      </c>
      <c r="B13" s="34" t="s">
        <v>61</v>
      </c>
      <c r="C13" s="35" t="n">
        <v>2.1</v>
      </c>
      <c r="D13" s="36" t="n">
        <v>0.12</v>
      </c>
      <c r="E13" s="34" t="s">
        <v>53</v>
      </c>
    </row>
    <row r="14" customFormat="false" ht="15" hidden="false" customHeight="true" outlineLevel="0" collapsed="false">
      <c r="A14" s="34" t="s">
        <v>62</v>
      </c>
      <c r="B14" s="34" t="s">
        <v>63</v>
      </c>
      <c r="C14" s="35" t="n">
        <v>3.24</v>
      </c>
      <c r="D14" s="36" t="n">
        <v>0.055</v>
      </c>
      <c r="E14" s="34" t="s">
        <v>53</v>
      </c>
    </row>
    <row r="15" customFormat="false" ht="15" hidden="false" customHeight="true" outlineLevel="0" collapsed="false">
      <c r="A15" s="34" t="s">
        <v>64</v>
      </c>
      <c r="B15" s="34" t="s">
        <v>65</v>
      </c>
      <c r="C15" s="35" t="n">
        <v>4.08</v>
      </c>
      <c r="D15" s="36" t="n">
        <v>0.059</v>
      </c>
      <c r="E15" s="34" t="s">
        <v>44</v>
      </c>
    </row>
    <row r="16" customFormat="false" ht="15" hidden="false" customHeight="true" outlineLevel="0" collapsed="false">
      <c r="A16" s="34" t="s">
        <v>66</v>
      </c>
      <c r="B16" s="34" t="s">
        <v>67</v>
      </c>
      <c r="C16" s="35" t="n">
        <v>2.04</v>
      </c>
      <c r="D16" s="36" t="n">
        <v>0.029</v>
      </c>
      <c r="E16" s="34" t="s">
        <v>44</v>
      </c>
    </row>
    <row r="17" customFormat="false" ht="15" hidden="false" customHeight="true" outlineLevel="0" collapsed="false">
      <c r="A17" s="34" t="s">
        <v>68</v>
      </c>
      <c r="B17" s="34" t="s">
        <v>69</v>
      </c>
      <c r="C17" s="35" t="n">
        <v>6.72</v>
      </c>
      <c r="D17" s="36" t="n">
        <v>0.029</v>
      </c>
      <c r="E17" s="34" t="s">
        <v>44</v>
      </c>
    </row>
    <row r="18" customFormat="false" ht="15" hidden="false" customHeight="true" outlineLevel="0" collapsed="false">
      <c r="A18" s="34" t="s">
        <v>70</v>
      </c>
      <c r="B18" s="34" t="s">
        <v>71</v>
      </c>
      <c r="C18" s="35" t="n">
        <v>1.64</v>
      </c>
      <c r="D18" s="36" t="n">
        <v>0.015</v>
      </c>
      <c r="E18" s="34" t="s">
        <v>44</v>
      </c>
    </row>
    <row r="19" customFormat="false" ht="15" hidden="false" customHeight="true" outlineLevel="0" collapsed="false">
      <c r="A19" s="34" t="s">
        <v>72</v>
      </c>
      <c r="B19" s="34" t="s">
        <v>73</v>
      </c>
      <c r="C19" s="35" t="n">
        <v>1.92</v>
      </c>
      <c r="D19" s="36" t="n">
        <v>0.043</v>
      </c>
      <c r="E19" s="34" t="s">
        <v>44</v>
      </c>
    </row>
    <row r="20" customFormat="false" ht="15" hidden="false" customHeight="true" outlineLevel="0" collapsed="false">
      <c r="A20" s="34" t="s">
        <v>74</v>
      </c>
      <c r="B20" s="34" t="s">
        <v>75</v>
      </c>
      <c r="C20" s="35" t="n">
        <v>0.52</v>
      </c>
      <c r="D20" s="36" t="n">
        <v>0.01</v>
      </c>
      <c r="E20" s="34" t="s">
        <v>44</v>
      </c>
    </row>
    <row r="21" customFormat="false" ht="15" hidden="false" customHeight="true" outlineLevel="0" collapsed="false">
      <c r="A21" s="34" t="s">
        <v>76</v>
      </c>
      <c r="B21" s="34" t="s">
        <v>77</v>
      </c>
      <c r="C21" s="35" t="n">
        <v>1.6</v>
      </c>
      <c r="D21" s="36" t="n">
        <v>0.042</v>
      </c>
      <c r="E21" s="34" t="s">
        <v>44</v>
      </c>
    </row>
    <row r="22" customFormat="false" ht="15" hidden="false" customHeight="true" outlineLevel="0" collapsed="false">
      <c r="A22" s="34" t="s">
        <v>78</v>
      </c>
      <c r="B22" s="34" t="s">
        <v>79</v>
      </c>
      <c r="C22" s="35" t="n">
        <v>2.71</v>
      </c>
      <c r="D22" s="36" t="n">
        <v>0.062</v>
      </c>
      <c r="E22" s="34" t="s">
        <v>44</v>
      </c>
    </row>
    <row r="23" customFormat="false" ht="15" hidden="false" customHeight="true" outlineLevel="0" collapsed="false">
      <c r="A23" s="34" t="s">
        <v>80</v>
      </c>
      <c r="B23" s="34" t="s">
        <v>81</v>
      </c>
      <c r="C23" s="35" t="n">
        <v>1.11</v>
      </c>
      <c r="D23" s="36" t="n">
        <v>0.04</v>
      </c>
      <c r="E23" s="34" t="s">
        <v>44</v>
      </c>
    </row>
    <row r="24" customFormat="false" ht="15" hidden="false" customHeight="true" outlineLevel="0" collapsed="false">
      <c r="A24" s="34" t="s">
        <v>82</v>
      </c>
      <c r="B24" s="34" t="s">
        <v>83</v>
      </c>
      <c r="C24" s="35" t="n">
        <v>1.72</v>
      </c>
      <c r="D24" s="36" t="n">
        <v>0.068</v>
      </c>
      <c r="E24" s="34" t="s">
        <v>44</v>
      </c>
    </row>
    <row r="25" customFormat="false" ht="15" hidden="false" customHeight="true" outlineLevel="0" collapsed="false">
      <c r="A25" s="34" t="s">
        <v>84</v>
      </c>
      <c r="B25" s="34" t="s">
        <v>85</v>
      </c>
      <c r="C25" s="35" t="n">
        <v>3.96</v>
      </c>
      <c r="D25" s="36" t="n">
        <v>0.033</v>
      </c>
      <c r="E25" s="34" t="s">
        <v>44</v>
      </c>
    </row>
    <row r="26" customFormat="false" ht="15" hidden="false" customHeight="true" outlineLevel="0" collapsed="false">
      <c r="A26" s="34" t="s">
        <v>86</v>
      </c>
      <c r="B26" s="34" t="s">
        <v>87</v>
      </c>
      <c r="C26" s="35" t="n">
        <v>5.2</v>
      </c>
      <c r="D26" s="36" t="n">
        <v>0.03</v>
      </c>
      <c r="E26" s="34" t="s">
        <v>44</v>
      </c>
    </row>
    <row r="27" customFormat="false" ht="15" hidden="false" customHeight="true" outlineLevel="0" collapsed="false">
      <c r="A27" s="34" t="s">
        <v>88</v>
      </c>
      <c r="B27" s="34" t="s">
        <v>89</v>
      </c>
      <c r="C27" s="35" t="n">
        <v>4.23</v>
      </c>
      <c r="D27" s="36" t="n">
        <v>0.026</v>
      </c>
      <c r="E27" s="34" t="s">
        <v>44</v>
      </c>
    </row>
    <row r="28" customFormat="false" ht="15" hidden="false" customHeight="true" outlineLevel="0" collapsed="false">
      <c r="A28" s="34" t="s">
        <v>90</v>
      </c>
      <c r="B28" s="34" t="s">
        <v>91</v>
      </c>
      <c r="C28" s="35" t="n">
        <v>0.9</v>
      </c>
      <c r="D28" s="36" t="n">
        <v>0.038</v>
      </c>
      <c r="E28" s="34" t="s">
        <v>44</v>
      </c>
    </row>
    <row r="29" customFormat="false" ht="15" hidden="false" customHeight="true" outlineLevel="0" collapsed="false">
      <c r="A29" s="34" t="s">
        <v>92</v>
      </c>
      <c r="B29" s="34" t="s">
        <v>93</v>
      </c>
      <c r="C29" s="35" t="n">
        <v>1.85</v>
      </c>
      <c r="D29" s="36" t="n">
        <v>0.047</v>
      </c>
      <c r="E29" s="34" t="s">
        <v>53</v>
      </c>
    </row>
    <row r="30" customFormat="false" ht="15" hidden="false" customHeight="true" outlineLevel="0" collapsed="false">
      <c r="A30" s="23"/>
      <c r="B30" s="23"/>
      <c r="C30" s="37"/>
      <c r="D30" s="38"/>
      <c r="E30" s="23"/>
    </row>
    <row r="31" customFormat="false" ht="15" hidden="false" customHeight="true" outlineLevel="0" collapsed="false">
      <c r="A31" s="23"/>
      <c r="B31" s="23"/>
      <c r="C31" s="37"/>
      <c r="D31" s="38"/>
      <c r="E31" s="23"/>
    </row>
    <row r="32" customFormat="false" ht="15" hidden="false" customHeight="true" outlineLevel="0" collapsed="false">
      <c r="A32" s="23"/>
      <c r="B32" s="23"/>
      <c r="C32" s="37"/>
      <c r="D32" s="38"/>
      <c r="E32" s="23"/>
    </row>
    <row r="33" customFormat="false" ht="15" hidden="false" customHeight="true" outlineLevel="0" collapsed="false">
      <c r="A33" s="23"/>
      <c r="B33" s="23"/>
      <c r="C33" s="37"/>
      <c r="D33" s="38"/>
      <c r="E33" s="23"/>
    </row>
    <row r="34" customFormat="false" ht="15" hidden="false" customHeight="true" outlineLevel="0" collapsed="false">
      <c r="A34" s="23"/>
      <c r="B34" s="23"/>
      <c r="C34" s="37"/>
      <c r="D34" s="38"/>
      <c r="E34" s="23"/>
    </row>
    <row r="35" customFormat="false" ht="15" hidden="false" customHeight="true" outlineLevel="0" collapsed="false">
      <c r="A35" s="23"/>
      <c r="B35" s="23"/>
      <c r="C35" s="37"/>
      <c r="D35" s="38"/>
      <c r="E35" s="23"/>
    </row>
    <row r="36" customFormat="false" ht="15" hidden="false" customHeight="true" outlineLevel="0" collapsed="false">
      <c r="A36" s="23"/>
      <c r="B36" s="23"/>
      <c r="C36" s="37"/>
      <c r="D36" s="38"/>
      <c r="E36" s="23"/>
    </row>
    <row r="37" customFormat="false" ht="15" hidden="false" customHeight="true" outlineLevel="0" collapsed="false">
      <c r="A37" s="23"/>
      <c r="B37" s="23"/>
      <c r="C37" s="37"/>
      <c r="D37" s="38"/>
      <c r="E37" s="23"/>
    </row>
    <row r="38" customFormat="false" ht="15" hidden="false" customHeight="true" outlineLevel="0" collapsed="false">
      <c r="A38" s="23"/>
      <c r="B38" s="23"/>
      <c r="C38" s="37"/>
      <c r="D38" s="38"/>
      <c r="E38" s="23"/>
    </row>
    <row r="39" customFormat="false" ht="15" hidden="false" customHeight="true" outlineLevel="0" collapsed="false">
      <c r="A39" s="23"/>
      <c r="B39" s="23"/>
      <c r="C39" s="37"/>
      <c r="D39" s="38"/>
      <c r="E39" s="23"/>
    </row>
    <row r="40" customFormat="false" ht="15" hidden="false" customHeight="true" outlineLevel="0" collapsed="false">
      <c r="A40" s="23"/>
      <c r="B40" s="23"/>
      <c r="C40" s="37"/>
      <c r="D40" s="38"/>
      <c r="E40" s="23"/>
    </row>
    <row r="41" customFormat="false" ht="15" hidden="false" customHeight="true" outlineLevel="0" collapsed="false">
      <c r="A41" s="23"/>
      <c r="B41" s="23"/>
      <c r="C41" s="37"/>
      <c r="D41" s="38"/>
      <c r="E41" s="23"/>
    </row>
    <row r="42" customFormat="false" ht="15" hidden="false" customHeight="true" outlineLevel="0" collapsed="false">
      <c r="A42" s="23"/>
      <c r="B42" s="23"/>
      <c r="C42" s="37"/>
      <c r="D42" s="38"/>
      <c r="E42" s="23"/>
    </row>
    <row r="43" customFormat="false" ht="15" hidden="false" customHeight="true" outlineLevel="0" collapsed="false">
      <c r="A43" s="23"/>
      <c r="B43" s="23"/>
      <c r="C43" s="37"/>
      <c r="D43" s="38"/>
      <c r="E43" s="23"/>
    </row>
    <row r="44" customFormat="false" ht="15" hidden="false" customHeight="true" outlineLevel="0" collapsed="false">
      <c r="A44" s="23"/>
      <c r="B44" s="23"/>
      <c r="C44" s="37"/>
      <c r="D44" s="38"/>
      <c r="E44" s="23"/>
    </row>
    <row r="45" customFormat="false" ht="15" hidden="false" customHeight="true" outlineLevel="0" collapsed="false">
      <c r="A45" s="23"/>
      <c r="B45" s="23"/>
      <c r="C45" s="37"/>
      <c r="D45" s="38"/>
      <c r="E45" s="23"/>
    </row>
    <row r="46" customFormat="false" ht="15" hidden="false" customHeight="true" outlineLevel="0" collapsed="false">
      <c r="A46" s="23"/>
      <c r="B46" s="23"/>
      <c r="C46" s="37"/>
      <c r="D46" s="38"/>
      <c r="E46" s="23"/>
    </row>
    <row r="47" customFormat="false" ht="15" hidden="false" customHeight="true" outlineLevel="0" collapsed="false">
      <c r="A47" s="23"/>
      <c r="B47" s="23"/>
      <c r="C47" s="37"/>
      <c r="D47" s="38"/>
      <c r="E47" s="23"/>
    </row>
    <row r="48" customFormat="false" ht="15" hidden="false" customHeight="true" outlineLevel="0" collapsed="false">
      <c r="A48" s="23"/>
      <c r="B48" s="23"/>
      <c r="C48" s="37"/>
      <c r="D48" s="38"/>
      <c r="E48" s="23"/>
    </row>
    <row r="49" customFormat="false" ht="15" hidden="false" customHeight="true" outlineLevel="0" collapsed="false">
      <c r="A49" s="23"/>
      <c r="B49" s="23"/>
      <c r="C49" s="37"/>
      <c r="D49" s="38"/>
      <c r="E49" s="23"/>
    </row>
    <row r="50" customFormat="false" ht="15" hidden="false" customHeight="true" outlineLevel="0" collapsed="false">
      <c r="A50" s="23"/>
      <c r="B50" s="23"/>
      <c r="C50" s="37"/>
      <c r="D50" s="38"/>
      <c r="E50" s="23"/>
    </row>
    <row r="51" customFormat="false" ht="15" hidden="false" customHeight="true" outlineLevel="0" collapsed="false">
      <c r="A51" s="23"/>
      <c r="B51" s="23"/>
      <c r="C51" s="37"/>
      <c r="D51" s="38"/>
      <c r="E51" s="23"/>
    </row>
    <row r="52" customFormat="false" ht="15" hidden="false" customHeight="true" outlineLevel="0" collapsed="false">
      <c r="A52" s="23"/>
      <c r="B52" s="23"/>
      <c r="C52" s="37"/>
      <c r="D52" s="38"/>
      <c r="E52" s="23"/>
    </row>
    <row r="53" customFormat="false" ht="15" hidden="false" customHeight="true" outlineLevel="0" collapsed="false">
      <c r="A53" s="23"/>
      <c r="B53" s="23"/>
      <c r="C53" s="37"/>
      <c r="D53" s="38"/>
      <c r="E53" s="23"/>
    </row>
    <row r="54" customFormat="false" ht="15" hidden="false" customHeight="true" outlineLevel="0" collapsed="false">
      <c r="A54" s="23"/>
      <c r="B54" s="23"/>
      <c r="C54" s="37"/>
      <c r="D54" s="38"/>
      <c r="E54" s="23"/>
    </row>
    <row r="55" customFormat="false" ht="15" hidden="false" customHeight="true" outlineLevel="0" collapsed="false">
      <c r="A55" s="23"/>
      <c r="B55" s="23"/>
      <c r="C55" s="37"/>
      <c r="D55" s="38"/>
      <c r="E55" s="23"/>
    </row>
    <row r="56" customFormat="false" ht="15" hidden="false" customHeight="true" outlineLevel="0" collapsed="false">
      <c r="A56" s="23"/>
      <c r="B56" s="23"/>
      <c r="C56" s="37"/>
      <c r="D56" s="38"/>
      <c r="E56" s="23"/>
    </row>
    <row r="57" customFormat="false" ht="15" hidden="false" customHeight="true" outlineLevel="0" collapsed="false">
      <c r="A57" s="23"/>
      <c r="B57" s="23"/>
      <c r="C57" s="37"/>
      <c r="D57" s="38"/>
      <c r="E57" s="23"/>
    </row>
    <row r="58" customFormat="false" ht="15" hidden="false" customHeight="true" outlineLevel="0" collapsed="false">
      <c r="A58" s="23"/>
      <c r="B58" s="23"/>
      <c r="C58" s="37"/>
      <c r="D58" s="38"/>
      <c r="E58" s="23"/>
    </row>
    <row r="59" customFormat="false" ht="15" hidden="false" customHeight="true" outlineLevel="0" collapsed="false">
      <c r="A59" s="23"/>
      <c r="B59" s="23"/>
      <c r="C59" s="37"/>
      <c r="D59" s="38"/>
      <c r="E59" s="23"/>
    </row>
    <row r="60" customFormat="false" ht="15" hidden="false" customHeight="true" outlineLevel="0" collapsed="false">
      <c r="A60" s="23"/>
      <c r="B60" s="23"/>
      <c r="C60" s="37"/>
      <c r="D60" s="38"/>
      <c r="E60" s="23"/>
    </row>
    <row r="61" customFormat="false" ht="15" hidden="false" customHeight="true" outlineLevel="0" collapsed="false">
      <c r="A61" s="23"/>
      <c r="B61" s="23"/>
      <c r="C61" s="37"/>
      <c r="D61" s="38"/>
      <c r="E61" s="23"/>
    </row>
    <row r="62" customFormat="false" ht="15" hidden="false" customHeight="true" outlineLevel="0" collapsed="false">
      <c r="A62" s="23"/>
      <c r="B62" s="23"/>
      <c r="C62" s="37"/>
      <c r="D62" s="38"/>
      <c r="E62" s="23"/>
    </row>
    <row r="63" customFormat="false" ht="15" hidden="false" customHeight="true" outlineLevel="0" collapsed="false">
      <c r="A63" s="23"/>
      <c r="B63" s="23"/>
      <c r="C63" s="37"/>
      <c r="D63" s="38"/>
      <c r="E63" s="23"/>
    </row>
    <row r="64" customFormat="false" ht="15" hidden="false" customHeight="true" outlineLevel="0" collapsed="false">
      <c r="A64" s="23"/>
      <c r="B64" s="23"/>
      <c r="C64" s="37"/>
      <c r="D64" s="38"/>
      <c r="E64" s="23"/>
    </row>
    <row r="65" customFormat="false" ht="15" hidden="false" customHeight="true" outlineLevel="0" collapsed="false">
      <c r="A65" s="23"/>
      <c r="B65" s="23"/>
      <c r="C65" s="37"/>
      <c r="D65" s="38"/>
      <c r="E65" s="23"/>
    </row>
    <row r="66" customFormat="false" ht="15" hidden="false" customHeight="true" outlineLevel="0" collapsed="false">
      <c r="A66" s="23"/>
      <c r="B66" s="23"/>
      <c r="C66" s="37"/>
      <c r="D66" s="38"/>
      <c r="E66" s="23"/>
    </row>
    <row r="67" customFormat="false" ht="15" hidden="false" customHeight="true" outlineLevel="0" collapsed="false">
      <c r="A67" s="23"/>
      <c r="B67" s="23"/>
      <c r="C67" s="37"/>
      <c r="D67" s="38"/>
      <c r="E67" s="23"/>
    </row>
    <row r="68" customFormat="false" ht="15" hidden="false" customHeight="true" outlineLevel="0" collapsed="false">
      <c r="A68" s="23"/>
      <c r="B68" s="23"/>
      <c r="C68" s="37"/>
      <c r="D68" s="38"/>
      <c r="E68" s="23"/>
    </row>
    <row r="69" customFormat="false" ht="15" hidden="false" customHeight="true" outlineLevel="0" collapsed="false">
      <c r="A69" s="23"/>
      <c r="B69" s="23"/>
      <c r="C69" s="37"/>
      <c r="D69" s="38"/>
      <c r="E69" s="23"/>
    </row>
    <row r="70" customFormat="false" ht="15" hidden="false" customHeight="true" outlineLevel="0" collapsed="false">
      <c r="A70" s="23"/>
      <c r="B70" s="23"/>
      <c r="C70" s="37"/>
      <c r="D70" s="38"/>
      <c r="E70" s="23"/>
    </row>
    <row r="71" customFormat="false" ht="15" hidden="false" customHeight="true" outlineLevel="0" collapsed="false">
      <c r="A71" s="23"/>
      <c r="B71" s="23"/>
      <c r="C71" s="37"/>
      <c r="D71" s="38"/>
      <c r="E71" s="23"/>
    </row>
    <row r="72" customFormat="false" ht="15" hidden="false" customHeight="true" outlineLevel="0" collapsed="false">
      <c r="A72" s="23"/>
      <c r="B72" s="23"/>
      <c r="C72" s="37"/>
      <c r="D72" s="38"/>
      <c r="E72" s="23"/>
    </row>
    <row r="73" customFormat="false" ht="15" hidden="false" customHeight="true" outlineLevel="0" collapsed="false">
      <c r="A73" s="23"/>
      <c r="B73" s="23"/>
      <c r="C73" s="37"/>
      <c r="D73" s="38"/>
      <c r="E73" s="23"/>
    </row>
    <row r="74" customFormat="false" ht="15" hidden="false" customHeight="true" outlineLevel="0" collapsed="false">
      <c r="A74" s="23"/>
      <c r="B74" s="23"/>
      <c r="C74" s="37"/>
      <c r="D74" s="38"/>
      <c r="E74" s="23"/>
    </row>
    <row r="75" customFormat="false" ht="15" hidden="false" customHeight="true" outlineLevel="0" collapsed="false">
      <c r="A75" s="23"/>
      <c r="B75" s="23"/>
      <c r="C75" s="37"/>
      <c r="D75" s="38"/>
      <c r="E75" s="23"/>
    </row>
    <row r="76" customFormat="false" ht="15" hidden="false" customHeight="true" outlineLevel="0" collapsed="false">
      <c r="A76" s="23"/>
      <c r="B76" s="23"/>
      <c r="C76" s="37"/>
      <c r="D76" s="38"/>
      <c r="E76" s="23"/>
    </row>
    <row r="77" customFormat="false" ht="15" hidden="false" customHeight="true" outlineLevel="0" collapsed="false">
      <c r="A77" s="23"/>
      <c r="B77" s="23"/>
      <c r="C77" s="37"/>
      <c r="D77" s="38"/>
      <c r="E77" s="23"/>
    </row>
    <row r="78" customFormat="false" ht="15" hidden="false" customHeight="true" outlineLevel="0" collapsed="false">
      <c r="A78" s="23"/>
      <c r="B78" s="23"/>
      <c r="C78" s="37"/>
      <c r="D78" s="38"/>
      <c r="E78" s="23"/>
    </row>
    <row r="79" customFormat="false" ht="15" hidden="false" customHeight="true" outlineLevel="0" collapsed="false">
      <c r="A79" s="23"/>
      <c r="B79" s="23"/>
      <c r="C79" s="37"/>
      <c r="D79" s="38"/>
      <c r="E79" s="23"/>
    </row>
    <row r="80" customFormat="false" ht="15" hidden="false" customHeight="true" outlineLevel="0" collapsed="false">
      <c r="A80" s="23"/>
      <c r="B80" s="23"/>
      <c r="C80" s="37"/>
      <c r="D80" s="38"/>
      <c r="E80" s="23"/>
    </row>
    <row r="82" customFormat="false" ht="15" hidden="false" customHeight="true" outlineLevel="0" collapsed="false">
      <c r="A82" s="31" t="s">
        <v>94</v>
      </c>
    </row>
    <row r="83" customFormat="false" ht="15" hidden="false" customHeight="true" outlineLevel="0" collapsed="false">
      <c r="A83" s="31" t="s">
        <v>95</v>
      </c>
    </row>
    <row r="84" customFormat="false" ht="15" hidden="false" customHeight="true" outlineLevel="0" collapsed="false">
      <c r="A84" s="31" t="s">
        <v>96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9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13"/>
    <col collapsed="false" customWidth="true" hidden="false" outlineLevel="0" max="3" min="3" style="1" width="15"/>
    <col collapsed="false" customWidth="true" hidden="false" outlineLevel="0" max="4" min="4" style="1" width="12"/>
    <col collapsed="false" customWidth="true" hidden="false" outlineLevel="0" max="5" min="5" style="1" width="17"/>
    <col collapsed="false" customWidth="true" hidden="false" outlineLevel="0" max="7" min="6" style="1" width="14"/>
    <col collapsed="false" customWidth="true" hidden="false" outlineLevel="0" max="8" min="8" style="1" width="18"/>
    <col collapsed="false" customWidth="true" hidden="false" outlineLevel="0" max="9" min="9" style="1" width="15"/>
  </cols>
  <sheetData>
    <row r="1" customFormat="false" ht="18" hidden="false" customHeight="true" outlineLevel="0" collapsed="false">
      <c r="A1" s="32" t="s">
        <v>97</v>
      </c>
    </row>
    <row r="2" customFormat="false" ht="15" hidden="false" customHeight="true" outlineLevel="0" collapsed="false">
      <c r="A2" s="33" t="s">
        <v>98</v>
      </c>
    </row>
    <row r="4" customFormat="false" ht="19.5" hidden="false" customHeight="true" outlineLevel="0" collapsed="false">
      <c r="A4" s="12" t="s">
        <v>99</v>
      </c>
      <c r="C4" s="39" t="n">
        <f aca="false">SUM(I8:I32)</f>
        <v>429</v>
      </c>
      <c r="D4" s="40"/>
      <c r="E4" s="41" t="s">
        <v>100</v>
      </c>
      <c r="F4" s="42" t="n">
        <f aca="false">COUNTIFS(A8:A32,"&lt;&gt;",G8:G32,"&lt;&gt;",I8:I32,"&gt;0")</f>
        <v>1</v>
      </c>
    </row>
    <row r="5" customFormat="false" ht="15" hidden="false" customHeight="true" outlineLevel="0" collapsed="false">
      <c r="A5" s="43" t="s">
        <v>101</v>
      </c>
      <c r="C5" s="44" t="n">
        <f aca="false">COUNTIFS(A8:A32,"&lt;&gt;",G8:G32,"&lt;&gt;")</f>
        <v>1</v>
      </c>
      <c r="D5" s="40"/>
      <c r="E5" s="45" t="s">
        <v>102</v>
      </c>
      <c r="F5" s="46" t="n">
        <f aca="false">IF(C5=0,"",F4/C5)</f>
        <v>1</v>
      </c>
    </row>
    <row r="6" customFormat="false" ht="15" hidden="false" customHeight="true" outlineLevel="0" collapsed="false">
      <c r="A6" s="43" t="s">
        <v>103</v>
      </c>
      <c r="C6" s="47" t="n">
        <f aca="true">SUMIFS(I8:I32,G8:G32,"&gt;="&amp;DATE(YEAR(TODAY()),1,1),G8:G32,"&lt;="&amp;DATE(YEAR(TODAY()),12,31))</f>
        <v>429</v>
      </c>
      <c r="D6" s="40"/>
      <c r="E6" s="48" t="s">
        <v>104</v>
      </c>
      <c r="F6" s="49" t="n">
        <f aca="false">IF(C5=0,"",C4/C5)</f>
        <v>429</v>
      </c>
    </row>
    <row r="7" customFormat="false" ht="30" hidden="false" customHeight="true" outlineLevel="0" collapsed="false">
      <c r="A7" s="16" t="s">
        <v>25</v>
      </c>
      <c r="B7" s="16" t="s">
        <v>105</v>
      </c>
      <c r="C7" s="16" t="s">
        <v>106</v>
      </c>
      <c r="D7" s="16" t="s">
        <v>107</v>
      </c>
      <c r="E7" s="16" t="s">
        <v>108</v>
      </c>
      <c r="F7" s="16" t="s">
        <v>109</v>
      </c>
      <c r="G7" s="16" t="s">
        <v>110</v>
      </c>
      <c r="H7" s="16" t="s">
        <v>111</v>
      </c>
      <c r="I7" s="16" t="s">
        <v>112</v>
      </c>
    </row>
    <row r="8" customFormat="false" ht="15" hidden="false" customHeight="true" outlineLevel="0" collapsed="false">
      <c r="A8" s="17" t="s">
        <v>113</v>
      </c>
      <c r="B8" s="17" t="s">
        <v>114</v>
      </c>
      <c r="C8" s="50" t="n">
        <v>75</v>
      </c>
      <c r="D8" s="17" t="n">
        <v>3</v>
      </c>
      <c r="E8" s="50" t="n">
        <v>1.85</v>
      </c>
      <c r="F8" s="51" t="n">
        <v>46246</v>
      </c>
      <c r="G8" s="51" t="n">
        <v>46262</v>
      </c>
      <c r="H8" s="50" t="n">
        <v>0.42</v>
      </c>
      <c r="I8" s="52" t="n">
        <f aca="false">IF(OR(A8="",G8=""),"",(E8-IF(H8="",0,H8))*D8*100)</f>
        <v>429</v>
      </c>
    </row>
    <row r="9" customFormat="false" ht="15" hidden="false" customHeight="true" outlineLevel="0" collapsed="false">
      <c r="A9" s="23"/>
      <c r="B9" s="23"/>
      <c r="C9" s="22"/>
      <c r="D9" s="23"/>
      <c r="E9" s="22"/>
      <c r="F9" s="53"/>
      <c r="G9" s="53"/>
      <c r="H9" s="22"/>
      <c r="I9" s="52" t="str">
        <f aca="false">IF(OR(A9="",G9=""),"",(E9-IF(H9="",0,H9))*D9*100)</f>
        <v/>
      </c>
    </row>
    <row r="10" customFormat="false" ht="15" hidden="false" customHeight="true" outlineLevel="0" collapsed="false">
      <c r="A10" s="23"/>
      <c r="B10" s="23"/>
      <c r="C10" s="22"/>
      <c r="D10" s="23"/>
      <c r="E10" s="22"/>
      <c r="F10" s="53"/>
      <c r="G10" s="53"/>
      <c r="H10" s="22"/>
      <c r="I10" s="52" t="str">
        <f aca="false">IF(OR(A10="",G10=""),"",(E10-IF(H10="",0,H10))*D10*100)</f>
        <v/>
      </c>
    </row>
    <row r="11" customFormat="false" ht="15" hidden="false" customHeight="true" outlineLevel="0" collapsed="false">
      <c r="A11" s="23"/>
      <c r="B11" s="23"/>
      <c r="C11" s="22"/>
      <c r="D11" s="23"/>
      <c r="E11" s="22"/>
      <c r="F11" s="53"/>
      <c r="G11" s="53"/>
      <c r="H11" s="22"/>
      <c r="I11" s="52" t="str">
        <f aca="false">IF(OR(A11="",G11=""),"",(E11-IF(H11="",0,H11))*D11*100)</f>
        <v/>
      </c>
    </row>
    <row r="12" customFormat="false" ht="15" hidden="false" customHeight="true" outlineLevel="0" collapsed="false">
      <c r="A12" s="23"/>
      <c r="B12" s="23"/>
      <c r="C12" s="22"/>
      <c r="D12" s="23"/>
      <c r="E12" s="22"/>
      <c r="F12" s="53"/>
      <c r="G12" s="53"/>
      <c r="H12" s="22"/>
      <c r="I12" s="52" t="str">
        <f aca="false">IF(OR(A12="",G12=""),"",(E12-IF(H12="",0,H12))*D12*100)</f>
        <v/>
      </c>
    </row>
    <row r="13" customFormat="false" ht="15" hidden="false" customHeight="true" outlineLevel="0" collapsed="false">
      <c r="A13" s="23"/>
      <c r="B13" s="23"/>
      <c r="C13" s="22"/>
      <c r="D13" s="23"/>
      <c r="E13" s="22"/>
      <c r="F13" s="53"/>
      <c r="G13" s="53"/>
      <c r="H13" s="22"/>
      <c r="I13" s="52" t="str">
        <f aca="false">IF(OR(A13="",G13=""),"",(E13-IF(H13="",0,H13))*D13*100)</f>
        <v/>
      </c>
    </row>
    <row r="14" customFormat="false" ht="15" hidden="false" customHeight="true" outlineLevel="0" collapsed="false">
      <c r="A14" s="23"/>
      <c r="B14" s="23"/>
      <c r="C14" s="22"/>
      <c r="D14" s="23"/>
      <c r="E14" s="22"/>
      <c r="F14" s="53"/>
      <c r="G14" s="53"/>
      <c r="H14" s="22"/>
      <c r="I14" s="52" t="str">
        <f aca="false">IF(OR(A14="",G14=""),"",(E14-IF(H14="",0,H14))*D14*100)</f>
        <v/>
      </c>
    </row>
    <row r="15" customFormat="false" ht="15" hidden="false" customHeight="true" outlineLevel="0" collapsed="false">
      <c r="A15" s="23"/>
      <c r="B15" s="23"/>
      <c r="C15" s="22"/>
      <c r="D15" s="23"/>
      <c r="E15" s="22"/>
      <c r="F15" s="53"/>
      <c r="G15" s="53"/>
      <c r="H15" s="22"/>
      <c r="I15" s="52" t="str">
        <f aca="false">IF(OR(A15="",G15=""),"",(E15-IF(H15="",0,H15))*D15*100)</f>
        <v/>
      </c>
    </row>
    <row r="16" customFormat="false" ht="15" hidden="false" customHeight="true" outlineLevel="0" collapsed="false">
      <c r="A16" s="23"/>
      <c r="B16" s="23"/>
      <c r="C16" s="22"/>
      <c r="D16" s="23"/>
      <c r="E16" s="22"/>
      <c r="F16" s="53"/>
      <c r="G16" s="53"/>
      <c r="H16" s="22"/>
      <c r="I16" s="52" t="str">
        <f aca="false">IF(OR(A16="",G16=""),"",(E16-IF(H16="",0,H16))*D16*100)</f>
        <v/>
      </c>
    </row>
    <row r="17" customFormat="false" ht="15" hidden="false" customHeight="true" outlineLevel="0" collapsed="false">
      <c r="A17" s="23"/>
      <c r="B17" s="23"/>
      <c r="C17" s="22"/>
      <c r="D17" s="23"/>
      <c r="E17" s="22"/>
      <c r="F17" s="53"/>
      <c r="G17" s="53"/>
      <c r="H17" s="22"/>
      <c r="I17" s="52" t="str">
        <f aca="false">IF(OR(A17="",G17=""),"",(E17-IF(H17="",0,H17))*D17*100)</f>
        <v/>
      </c>
    </row>
    <row r="18" customFormat="false" ht="15" hidden="false" customHeight="true" outlineLevel="0" collapsed="false">
      <c r="A18" s="23"/>
      <c r="B18" s="23"/>
      <c r="C18" s="22"/>
      <c r="D18" s="23"/>
      <c r="E18" s="22"/>
      <c r="F18" s="53"/>
      <c r="G18" s="53"/>
      <c r="H18" s="22"/>
      <c r="I18" s="52" t="str">
        <f aca="false">IF(OR(A18="",G18=""),"",(E18-IF(H18="",0,H18))*D18*100)</f>
        <v/>
      </c>
    </row>
    <row r="19" customFormat="false" ht="15" hidden="false" customHeight="true" outlineLevel="0" collapsed="false">
      <c r="A19" s="23"/>
      <c r="B19" s="23"/>
      <c r="C19" s="22"/>
      <c r="D19" s="23"/>
      <c r="E19" s="22"/>
      <c r="F19" s="53"/>
      <c r="G19" s="53"/>
      <c r="H19" s="22"/>
      <c r="I19" s="52" t="str">
        <f aca="false">IF(OR(A19="",G19=""),"",(E19-IF(H19="",0,H19))*D19*100)</f>
        <v/>
      </c>
    </row>
    <row r="20" customFormat="false" ht="15" hidden="false" customHeight="true" outlineLevel="0" collapsed="false">
      <c r="A20" s="23"/>
      <c r="B20" s="23"/>
      <c r="C20" s="22"/>
      <c r="D20" s="23"/>
      <c r="E20" s="22"/>
      <c r="F20" s="53"/>
      <c r="G20" s="53"/>
      <c r="H20" s="22"/>
      <c r="I20" s="52" t="str">
        <f aca="false">IF(OR(A20="",G20=""),"",(E20-IF(H20="",0,H20))*D20*100)</f>
        <v/>
      </c>
    </row>
    <row r="21" customFormat="false" ht="15" hidden="false" customHeight="true" outlineLevel="0" collapsed="false">
      <c r="A21" s="23"/>
      <c r="B21" s="23"/>
      <c r="C21" s="22"/>
      <c r="D21" s="23"/>
      <c r="E21" s="22"/>
      <c r="F21" s="53"/>
      <c r="G21" s="53"/>
      <c r="H21" s="22"/>
      <c r="I21" s="52" t="str">
        <f aca="false">IF(OR(A21="",G21=""),"",(E21-IF(H21="",0,H21))*D21*100)</f>
        <v/>
      </c>
    </row>
    <row r="22" customFormat="false" ht="15" hidden="false" customHeight="true" outlineLevel="0" collapsed="false">
      <c r="A22" s="23"/>
      <c r="B22" s="23"/>
      <c r="C22" s="22"/>
      <c r="D22" s="23"/>
      <c r="E22" s="22"/>
      <c r="F22" s="53"/>
      <c r="G22" s="53"/>
      <c r="H22" s="22"/>
      <c r="I22" s="52" t="str">
        <f aca="false">IF(OR(A22="",G22=""),"",(E22-IF(H22="",0,H22))*D22*100)</f>
        <v/>
      </c>
    </row>
    <row r="23" customFormat="false" ht="15" hidden="false" customHeight="true" outlineLevel="0" collapsed="false">
      <c r="A23" s="23"/>
      <c r="B23" s="23"/>
      <c r="C23" s="22"/>
      <c r="D23" s="23"/>
      <c r="E23" s="22"/>
      <c r="F23" s="53"/>
      <c r="G23" s="53"/>
      <c r="H23" s="22"/>
      <c r="I23" s="52" t="str">
        <f aca="false">IF(OR(A23="",G23=""),"",(E23-IF(H23="",0,H23))*D23*100)</f>
        <v/>
      </c>
    </row>
    <row r="24" customFormat="false" ht="15" hidden="false" customHeight="true" outlineLevel="0" collapsed="false">
      <c r="A24" s="23"/>
      <c r="B24" s="23"/>
      <c r="C24" s="22"/>
      <c r="D24" s="23"/>
      <c r="E24" s="22"/>
      <c r="F24" s="53"/>
      <c r="G24" s="53"/>
      <c r="H24" s="22"/>
      <c r="I24" s="52" t="str">
        <f aca="false">IF(OR(A24="",G24=""),"",(E24-IF(H24="",0,H24))*D24*100)</f>
        <v/>
      </c>
    </row>
    <row r="25" customFormat="false" ht="15" hidden="false" customHeight="true" outlineLevel="0" collapsed="false">
      <c r="A25" s="23"/>
      <c r="B25" s="23"/>
      <c r="C25" s="22"/>
      <c r="D25" s="23"/>
      <c r="E25" s="22"/>
      <c r="F25" s="53"/>
      <c r="G25" s="53"/>
      <c r="H25" s="22"/>
      <c r="I25" s="52" t="str">
        <f aca="false">IF(OR(A25="",G25=""),"",(E25-IF(H25="",0,H25))*D25*100)</f>
        <v/>
      </c>
    </row>
    <row r="26" customFormat="false" ht="15" hidden="false" customHeight="true" outlineLevel="0" collapsed="false">
      <c r="A26" s="23"/>
      <c r="B26" s="23"/>
      <c r="C26" s="22"/>
      <c r="D26" s="23"/>
      <c r="E26" s="22"/>
      <c r="F26" s="53"/>
      <c r="G26" s="53"/>
      <c r="H26" s="22"/>
      <c r="I26" s="52" t="str">
        <f aca="false">IF(OR(A26="",G26=""),"",(E26-IF(H26="",0,H26))*D26*100)</f>
        <v/>
      </c>
    </row>
    <row r="27" customFormat="false" ht="15" hidden="false" customHeight="true" outlineLevel="0" collapsed="false">
      <c r="A27" s="23"/>
      <c r="B27" s="23"/>
      <c r="C27" s="22"/>
      <c r="D27" s="23"/>
      <c r="E27" s="22"/>
      <c r="F27" s="53"/>
      <c r="G27" s="53"/>
      <c r="H27" s="22"/>
      <c r="I27" s="52" t="str">
        <f aca="false">IF(OR(A27="",G27=""),"",(E27-IF(H27="",0,H27))*D27*100)</f>
        <v/>
      </c>
    </row>
    <row r="28" customFormat="false" ht="15" hidden="false" customHeight="true" outlineLevel="0" collapsed="false">
      <c r="A28" s="23"/>
      <c r="B28" s="23"/>
      <c r="C28" s="22"/>
      <c r="D28" s="23"/>
      <c r="E28" s="22"/>
      <c r="F28" s="53"/>
      <c r="G28" s="53"/>
      <c r="H28" s="22"/>
      <c r="I28" s="52" t="str">
        <f aca="false">IF(OR(A28="",G28=""),"",(E28-IF(H28="",0,H28))*D28*100)</f>
        <v/>
      </c>
    </row>
    <row r="29" customFormat="false" ht="15" hidden="false" customHeight="true" outlineLevel="0" collapsed="false">
      <c r="A29" s="23"/>
      <c r="B29" s="23"/>
      <c r="C29" s="22"/>
      <c r="D29" s="23"/>
      <c r="E29" s="22"/>
      <c r="F29" s="53"/>
      <c r="G29" s="53"/>
      <c r="H29" s="22"/>
      <c r="I29" s="52" t="str">
        <f aca="false">IF(OR(A29="",G29=""),"",(E29-IF(H29="",0,H29))*D29*100)</f>
        <v/>
      </c>
    </row>
    <row r="30" customFormat="false" ht="15" hidden="false" customHeight="true" outlineLevel="0" collapsed="false">
      <c r="A30" s="23"/>
      <c r="B30" s="23"/>
      <c r="C30" s="22"/>
      <c r="D30" s="23"/>
      <c r="E30" s="22"/>
      <c r="F30" s="53"/>
      <c r="G30" s="53"/>
      <c r="H30" s="22"/>
      <c r="I30" s="52" t="str">
        <f aca="false">IF(OR(A30="",G30=""),"",(E30-IF(H30="",0,H30))*D30*100)</f>
        <v/>
      </c>
    </row>
    <row r="31" customFormat="false" ht="15" hidden="false" customHeight="true" outlineLevel="0" collapsed="false">
      <c r="A31" s="23"/>
      <c r="B31" s="23"/>
      <c r="C31" s="22"/>
      <c r="D31" s="23"/>
      <c r="E31" s="22"/>
      <c r="F31" s="53"/>
      <c r="G31" s="53"/>
      <c r="H31" s="22"/>
      <c r="I31" s="52" t="str">
        <f aca="false">IF(OR(A31="",G31=""),"",(E31-IF(H31="",0,H31))*D31*100)</f>
        <v/>
      </c>
    </row>
    <row r="32" customFormat="false" ht="15" hidden="false" customHeight="true" outlineLevel="0" collapsed="false">
      <c r="A32" s="23"/>
      <c r="B32" s="23"/>
      <c r="C32" s="22"/>
      <c r="D32" s="23"/>
      <c r="E32" s="22"/>
      <c r="F32" s="53"/>
      <c r="G32" s="53"/>
      <c r="H32" s="22"/>
      <c r="I32" s="52" t="str">
        <f aca="false">IF(OR(A32="",G32=""),"",(E32-IF(H32="",0,H32))*D32*100)</f>
        <v/>
      </c>
    </row>
    <row r="33" customFormat="false" ht="15" hidden="false" customHeight="true" outlineLevel="0" collapsed="false">
      <c r="A33" s="29"/>
      <c r="B33" s="29"/>
      <c r="C33" s="30"/>
      <c r="D33" s="29"/>
      <c r="E33" s="30"/>
      <c r="F33" s="54"/>
      <c r="G33" s="54"/>
      <c r="H33" s="30"/>
      <c r="I33" s="55"/>
    </row>
    <row r="34" customFormat="false" ht="15" hidden="false" customHeight="true" outlineLevel="0" collapsed="false">
      <c r="A34" s="15" t="s">
        <v>115</v>
      </c>
      <c r="B34" s="29"/>
      <c r="C34" s="30"/>
      <c r="D34" s="29"/>
      <c r="E34" s="30"/>
      <c r="F34" s="54"/>
      <c r="G34" s="54"/>
      <c r="H34" s="30"/>
      <c r="I34" s="55"/>
    </row>
    <row r="35" customFormat="false" ht="15" hidden="false" customHeight="true" outlineLevel="0" collapsed="false">
      <c r="A35" s="15" t="s">
        <v>116</v>
      </c>
      <c r="B35" s="29"/>
      <c r="C35" s="30"/>
      <c r="D35" s="29"/>
      <c r="E35" s="30"/>
      <c r="F35" s="54"/>
      <c r="G35" s="54"/>
      <c r="H35" s="30"/>
      <c r="I35" s="55"/>
    </row>
    <row r="36" customFormat="false" ht="15" hidden="false" customHeight="true" outlineLevel="0" collapsed="false">
      <c r="A36" s="29"/>
      <c r="B36" s="29"/>
      <c r="C36" s="30"/>
      <c r="D36" s="29"/>
      <c r="E36" s="30"/>
      <c r="F36" s="54"/>
      <c r="G36" s="54"/>
      <c r="H36" s="30"/>
      <c r="I36" s="55"/>
    </row>
    <row r="37" customFormat="false" ht="15" hidden="false" customHeight="true" outlineLevel="0" collapsed="false">
      <c r="A37" s="15" t="s">
        <v>117</v>
      </c>
      <c r="B37" s="29"/>
      <c r="C37" s="30"/>
      <c r="D37" s="29"/>
      <c r="E37" s="30"/>
      <c r="F37" s="54"/>
      <c r="G37" s="54"/>
      <c r="H37" s="30"/>
      <c r="I37" s="55"/>
    </row>
    <row r="38" customFormat="false" ht="15" hidden="false" customHeight="true" outlineLevel="0" collapsed="false">
      <c r="A38" s="29"/>
      <c r="B38" s="29"/>
      <c r="C38" s="30"/>
      <c r="D38" s="29"/>
      <c r="E38" s="30"/>
      <c r="F38" s="54"/>
      <c r="G38" s="54"/>
      <c r="H38" s="30"/>
      <c r="I38" s="55"/>
    </row>
    <row r="39" customFormat="false" ht="15" hidden="false" customHeight="true" outlineLevel="0" collapsed="false">
      <c r="A39" s="29"/>
      <c r="B39" s="29"/>
      <c r="C39" s="30"/>
      <c r="D39" s="29"/>
      <c r="E39" s="30"/>
      <c r="F39" s="54"/>
      <c r="G39" s="54"/>
      <c r="H39" s="30"/>
      <c r="I39" s="55"/>
    </row>
    <row r="40" customFormat="false" ht="15" hidden="false" customHeight="true" outlineLevel="0" collapsed="false">
      <c r="A40" s="29"/>
      <c r="B40" s="29"/>
      <c r="C40" s="30"/>
      <c r="D40" s="29"/>
      <c r="E40" s="30"/>
      <c r="F40" s="54"/>
      <c r="G40" s="54"/>
      <c r="H40" s="30"/>
      <c r="I40" s="55"/>
    </row>
    <row r="41" customFormat="false" ht="15" hidden="false" customHeight="true" outlineLevel="0" collapsed="false">
      <c r="A41" s="29"/>
      <c r="B41" s="29"/>
      <c r="C41" s="30"/>
      <c r="D41" s="29"/>
      <c r="E41" s="30"/>
      <c r="F41" s="54"/>
      <c r="G41" s="54"/>
      <c r="H41" s="30"/>
      <c r="I41" s="55"/>
    </row>
    <row r="42" customFormat="false" ht="15" hidden="false" customHeight="true" outlineLevel="0" collapsed="false">
      <c r="A42" s="29"/>
      <c r="B42" s="29"/>
      <c r="C42" s="30"/>
      <c r="D42" s="29"/>
      <c r="E42" s="30"/>
      <c r="F42" s="54"/>
      <c r="G42" s="54"/>
      <c r="H42" s="30"/>
      <c r="I42" s="55"/>
    </row>
    <row r="43" customFormat="false" ht="15" hidden="false" customHeight="true" outlineLevel="0" collapsed="false">
      <c r="A43" s="29"/>
      <c r="B43" s="29"/>
      <c r="C43" s="30"/>
      <c r="D43" s="29"/>
      <c r="E43" s="30"/>
      <c r="F43" s="54"/>
      <c r="G43" s="54"/>
      <c r="H43" s="30"/>
      <c r="I43" s="55"/>
    </row>
    <row r="44" customFormat="false" ht="15" hidden="false" customHeight="true" outlineLevel="0" collapsed="false">
      <c r="A44" s="29"/>
      <c r="B44" s="29"/>
      <c r="C44" s="30"/>
      <c r="D44" s="29"/>
      <c r="E44" s="30"/>
      <c r="F44" s="54"/>
      <c r="G44" s="54"/>
      <c r="H44" s="30"/>
      <c r="I44" s="55"/>
    </row>
    <row r="45" customFormat="false" ht="15" hidden="false" customHeight="true" outlineLevel="0" collapsed="false">
      <c r="A45" s="29"/>
      <c r="B45" s="29"/>
      <c r="C45" s="30"/>
      <c r="D45" s="29"/>
      <c r="E45" s="30"/>
      <c r="F45" s="54"/>
      <c r="G45" s="54"/>
      <c r="H45" s="30"/>
      <c r="I45" s="55"/>
    </row>
    <row r="46" customFormat="false" ht="15" hidden="false" customHeight="true" outlineLevel="0" collapsed="false">
      <c r="A46" s="29"/>
      <c r="B46" s="29"/>
      <c r="C46" s="30"/>
      <c r="D46" s="29"/>
      <c r="E46" s="30"/>
      <c r="F46" s="54"/>
      <c r="G46" s="54"/>
      <c r="H46" s="30"/>
      <c r="I46" s="55"/>
    </row>
    <row r="47" customFormat="false" ht="15" hidden="false" customHeight="true" outlineLevel="0" collapsed="false">
      <c r="A47" s="29"/>
      <c r="B47" s="29"/>
      <c r="C47" s="30"/>
      <c r="D47" s="29"/>
      <c r="E47" s="30"/>
      <c r="F47" s="54"/>
      <c r="G47" s="54"/>
      <c r="H47" s="30"/>
      <c r="I47" s="55"/>
    </row>
    <row r="48" customFormat="false" ht="15" hidden="false" customHeight="true" outlineLevel="0" collapsed="false">
      <c r="A48" s="29"/>
      <c r="B48" s="29"/>
      <c r="C48" s="30"/>
      <c r="D48" s="29"/>
      <c r="E48" s="30"/>
      <c r="F48" s="54"/>
      <c r="G48" s="54"/>
      <c r="H48" s="30"/>
      <c r="I48" s="55"/>
    </row>
    <row r="49" customFormat="false" ht="15" hidden="false" customHeight="true" outlineLevel="0" collapsed="false">
      <c r="A49" s="29"/>
      <c r="B49" s="29"/>
      <c r="C49" s="30"/>
      <c r="D49" s="29"/>
      <c r="E49" s="30"/>
      <c r="F49" s="54"/>
      <c r="G49" s="54"/>
      <c r="H49" s="30"/>
      <c r="I49" s="55"/>
    </row>
    <row r="50" customFormat="false" ht="15" hidden="false" customHeight="true" outlineLevel="0" collapsed="false">
      <c r="A50" s="29"/>
      <c r="B50" s="29"/>
      <c r="C50" s="30"/>
      <c r="D50" s="29"/>
      <c r="E50" s="30"/>
      <c r="F50" s="54"/>
      <c r="G50" s="54"/>
      <c r="H50" s="30"/>
      <c r="I50" s="55"/>
    </row>
    <row r="51" customFormat="false" ht="15" hidden="false" customHeight="true" outlineLevel="0" collapsed="false">
      <c r="A51" s="29"/>
      <c r="B51" s="29"/>
      <c r="C51" s="30"/>
      <c r="D51" s="29"/>
      <c r="E51" s="30"/>
      <c r="F51" s="54"/>
      <c r="G51" s="54"/>
      <c r="H51" s="30"/>
      <c r="I51" s="55"/>
    </row>
    <row r="52" customFormat="false" ht="15" hidden="false" customHeight="true" outlineLevel="0" collapsed="false">
      <c r="A52" s="29"/>
      <c r="B52" s="29"/>
      <c r="C52" s="30"/>
      <c r="D52" s="29"/>
      <c r="E52" s="30"/>
      <c r="F52" s="54"/>
      <c r="G52" s="54"/>
      <c r="H52" s="30"/>
      <c r="I52" s="55"/>
    </row>
    <row r="53" customFormat="false" ht="15" hidden="false" customHeight="true" outlineLevel="0" collapsed="false">
      <c r="A53" s="29"/>
      <c r="B53" s="29"/>
      <c r="C53" s="30"/>
      <c r="D53" s="29"/>
      <c r="E53" s="30"/>
      <c r="F53" s="54"/>
      <c r="G53" s="54"/>
      <c r="H53" s="30"/>
      <c r="I53" s="55"/>
    </row>
    <row r="54" customFormat="false" ht="15" hidden="false" customHeight="true" outlineLevel="0" collapsed="false">
      <c r="A54" s="29"/>
      <c r="B54" s="29"/>
      <c r="C54" s="30"/>
      <c r="D54" s="29"/>
      <c r="E54" s="30"/>
      <c r="F54" s="54"/>
      <c r="G54" s="54"/>
      <c r="H54" s="30"/>
      <c r="I54" s="55"/>
    </row>
    <row r="55" customFormat="false" ht="15" hidden="false" customHeight="true" outlineLevel="0" collapsed="false">
      <c r="A55" s="29"/>
      <c r="B55" s="29"/>
      <c r="C55" s="30"/>
      <c r="D55" s="29"/>
      <c r="E55" s="30"/>
      <c r="F55" s="54"/>
      <c r="G55" s="54"/>
      <c r="H55" s="30"/>
      <c r="I55" s="55"/>
    </row>
    <row r="56" customFormat="false" ht="15" hidden="false" customHeight="true" outlineLevel="0" collapsed="false">
      <c r="A56" s="29"/>
      <c r="B56" s="29"/>
      <c r="C56" s="30"/>
      <c r="D56" s="29"/>
      <c r="E56" s="30"/>
      <c r="F56" s="54"/>
      <c r="G56" s="54"/>
      <c r="H56" s="30"/>
      <c r="I56" s="55"/>
    </row>
    <row r="57" customFormat="false" ht="15" hidden="false" customHeight="true" outlineLevel="0" collapsed="false">
      <c r="A57" s="29"/>
      <c r="B57" s="29"/>
      <c r="C57" s="30"/>
      <c r="D57" s="29"/>
      <c r="E57" s="30"/>
      <c r="F57" s="54"/>
      <c r="G57" s="54"/>
      <c r="H57" s="30"/>
      <c r="I57" s="55"/>
    </row>
    <row r="58" customFormat="false" ht="15" hidden="false" customHeight="true" outlineLevel="0" collapsed="false">
      <c r="A58" s="29"/>
      <c r="B58" s="29"/>
      <c r="C58" s="30"/>
      <c r="D58" s="29"/>
      <c r="E58" s="30"/>
      <c r="F58" s="54"/>
      <c r="G58" s="54"/>
      <c r="H58" s="30"/>
      <c r="I58" s="55"/>
    </row>
    <row r="59" customFormat="false" ht="15" hidden="false" customHeight="true" outlineLevel="0" collapsed="false">
      <c r="A59" s="29"/>
      <c r="B59" s="29"/>
      <c r="C59" s="30"/>
      <c r="D59" s="29"/>
      <c r="E59" s="30"/>
      <c r="F59" s="54"/>
      <c r="G59" s="54"/>
      <c r="H59" s="30"/>
      <c r="I59" s="55"/>
    </row>
    <row r="60" customFormat="false" ht="15" hidden="false" customHeight="true" outlineLevel="0" collapsed="false">
      <c r="A60" s="29"/>
      <c r="B60" s="29"/>
      <c r="C60" s="30"/>
      <c r="D60" s="29"/>
      <c r="E60" s="30"/>
      <c r="F60" s="54"/>
      <c r="G60" s="54"/>
      <c r="H60" s="30"/>
      <c r="I60" s="55"/>
    </row>
    <row r="61" customFormat="false" ht="15" hidden="false" customHeight="true" outlineLevel="0" collapsed="false">
      <c r="A61" s="29"/>
      <c r="B61" s="29"/>
      <c r="C61" s="30"/>
      <c r="D61" s="29"/>
      <c r="E61" s="30"/>
      <c r="F61" s="54"/>
      <c r="G61" s="54"/>
      <c r="H61" s="30"/>
      <c r="I61" s="55"/>
    </row>
    <row r="62" customFormat="false" ht="15" hidden="false" customHeight="true" outlineLevel="0" collapsed="false">
      <c r="A62" s="29"/>
      <c r="B62" s="29"/>
      <c r="C62" s="30"/>
      <c r="D62" s="29"/>
      <c r="E62" s="30"/>
      <c r="F62" s="54"/>
      <c r="G62" s="54"/>
      <c r="H62" s="30"/>
      <c r="I62" s="55"/>
    </row>
    <row r="63" customFormat="false" ht="15" hidden="false" customHeight="true" outlineLevel="0" collapsed="false">
      <c r="A63" s="29"/>
      <c r="B63" s="29"/>
      <c r="C63" s="30"/>
      <c r="D63" s="29"/>
      <c r="E63" s="30"/>
      <c r="F63" s="54"/>
      <c r="G63" s="54"/>
      <c r="H63" s="30"/>
      <c r="I63" s="55"/>
    </row>
    <row r="64" customFormat="false" ht="15" hidden="false" customHeight="true" outlineLevel="0" collapsed="false">
      <c r="A64" s="29"/>
      <c r="B64" s="29"/>
      <c r="C64" s="30"/>
      <c r="D64" s="29"/>
      <c r="E64" s="30"/>
      <c r="F64" s="54"/>
      <c r="G64" s="54"/>
      <c r="H64" s="30"/>
      <c r="I64" s="55"/>
    </row>
    <row r="65" customFormat="false" ht="15" hidden="false" customHeight="true" outlineLevel="0" collapsed="false">
      <c r="A65" s="29"/>
      <c r="B65" s="29"/>
      <c r="C65" s="30"/>
      <c r="D65" s="29"/>
      <c r="E65" s="30"/>
      <c r="F65" s="54"/>
      <c r="G65" s="54"/>
      <c r="H65" s="30"/>
      <c r="I65" s="55"/>
    </row>
    <row r="66" customFormat="false" ht="15" hidden="false" customHeight="true" outlineLevel="0" collapsed="false">
      <c r="A66" s="29"/>
      <c r="B66" s="29"/>
      <c r="C66" s="30"/>
      <c r="D66" s="29"/>
      <c r="E66" s="30"/>
      <c r="F66" s="54"/>
      <c r="G66" s="54"/>
      <c r="H66" s="30"/>
      <c r="I66" s="55"/>
    </row>
    <row r="67" customFormat="false" ht="15" hidden="false" customHeight="true" outlineLevel="0" collapsed="false">
      <c r="A67" s="29"/>
      <c r="B67" s="29"/>
      <c r="C67" s="30"/>
      <c r="D67" s="29"/>
      <c r="E67" s="30"/>
      <c r="F67" s="54"/>
      <c r="G67" s="54"/>
      <c r="H67" s="30"/>
      <c r="I67" s="55"/>
    </row>
    <row r="68" customFormat="false" ht="15" hidden="false" customHeight="true" outlineLevel="0" collapsed="false">
      <c r="A68" s="29"/>
      <c r="B68" s="29"/>
      <c r="C68" s="29"/>
      <c r="D68" s="29"/>
      <c r="E68" s="29"/>
      <c r="F68" s="29"/>
      <c r="G68" s="29"/>
      <c r="H68" s="29"/>
      <c r="I68" s="29"/>
    </row>
    <row r="69" customFormat="false" ht="15" hidden="false" customHeight="true" outlineLevel="0" collapsed="false">
      <c r="A69" s="29"/>
      <c r="B69" s="29"/>
      <c r="C69" s="29"/>
      <c r="D69" s="29"/>
      <c r="E69" s="29"/>
      <c r="F69" s="29"/>
      <c r="G69" s="29"/>
      <c r="H69" s="29"/>
      <c r="I69" s="29"/>
    </row>
    <row r="70" customFormat="false" ht="15" hidden="false" customHeight="true" outlineLevel="0" collapsed="false">
      <c r="A70" s="29"/>
      <c r="B70" s="29"/>
      <c r="C70" s="29"/>
      <c r="D70" s="29"/>
      <c r="E70" s="29"/>
      <c r="F70" s="29"/>
      <c r="G70" s="29"/>
      <c r="H70" s="29"/>
      <c r="I70" s="29"/>
    </row>
    <row r="71" customFormat="false" ht="15" hidden="false" customHeight="true" outlineLevel="0" collapsed="false">
      <c r="A71" s="29"/>
      <c r="B71" s="29"/>
      <c r="C71" s="29"/>
      <c r="D71" s="29"/>
      <c r="E71" s="29"/>
      <c r="F71" s="29"/>
      <c r="G71" s="29"/>
      <c r="H71" s="29"/>
      <c r="I71" s="29"/>
    </row>
    <row r="72" customFormat="false" ht="15" hidden="false" customHeight="true" outlineLevel="0" collapsed="false">
      <c r="A72" s="29"/>
      <c r="B72" s="29"/>
      <c r="C72" s="29"/>
      <c r="D72" s="29"/>
      <c r="E72" s="29"/>
      <c r="F72" s="29"/>
      <c r="G72" s="29"/>
      <c r="H72" s="29"/>
      <c r="I72" s="29"/>
    </row>
    <row r="73" customFormat="false" ht="15" hidden="false" customHeight="true" outlineLevel="0" collapsed="false">
      <c r="A73" s="29"/>
      <c r="B73" s="29"/>
      <c r="C73" s="29"/>
      <c r="D73" s="29"/>
      <c r="E73" s="29"/>
      <c r="F73" s="29"/>
      <c r="G73" s="29"/>
      <c r="H73" s="29"/>
      <c r="I73" s="29"/>
    </row>
    <row r="74" customFormat="false" ht="15" hidden="false" customHeight="true" outlineLevel="0" collapsed="false">
      <c r="A74" s="29"/>
      <c r="B74" s="29"/>
      <c r="C74" s="29"/>
      <c r="D74" s="29"/>
      <c r="E74" s="29"/>
      <c r="F74" s="29"/>
      <c r="G74" s="29"/>
      <c r="H74" s="29"/>
      <c r="I74" s="29"/>
    </row>
    <row r="75" customFormat="false" ht="15" hidden="false" customHeight="true" outlineLevel="0" collapsed="false">
      <c r="A75" s="29"/>
      <c r="B75" s="29"/>
      <c r="C75" s="29"/>
      <c r="D75" s="29"/>
      <c r="E75" s="29"/>
      <c r="F75" s="29"/>
      <c r="G75" s="29"/>
      <c r="H75" s="29"/>
      <c r="I75" s="29"/>
    </row>
    <row r="76" customFormat="false" ht="15" hidden="false" customHeight="true" outlineLevel="0" collapsed="false">
      <c r="A76" s="29"/>
      <c r="B76" s="29"/>
      <c r="C76" s="29"/>
      <c r="D76" s="29"/>
      <c r="E76" s="29"/>
      <c r="F76" s="29"/>
      <c r="G76" s="29"/>
      <c r="H76" s="29"/>
      <c r="I76" s="29"/>
    </row>
    <row r="77" customFormat="false" ht="15" hidden="false" customHeight="true" outlineLevel="0" collapsed="false">
      <c r="A77" s="29"/>
      <c r="B77" s="29"/>
      <c r="C77" s="29"/>
      <c r="D77" s="29"/>
      <c r="E77" s="29"/>
      <c r="F77" s="29"/>
      <c r="G77" s="29"/>
      <c r="H77" s="29"/>
      <c r="I77" s="29"/>
    </row>
    <row r="78" customFormat="false" ht="15" hidden="false" customHeight="true" outlineLevel="0" collapsed="false">
      <c r="A78" s="29"/>
      <c r="B78" s="29"/>
      <c r="C78" s="29"/>
      <c r="D78" s="29"/>
      <c r="E78" s="29"/>
      <c r="F78" s="29"/>
      <c r="G78" s="29"/>
      <c r="H78" s="29"/>
      <c r="I78" s="29"/>
    </row>
    <row r="79" customFormat="false" ht="15" hidden="false" customHeight="true" outlineLevel="0" collapsed="false">
      <c r="A79" s="29"/>
      <c r="B79" s="29"/>
      <c r="C79" s="29"/>
      <c r="D79" s="29"/>
      <c r="E79" s="29"/>
      <c r="F79" s="29"/>
      <c r="G79" s="29"/>
      <c r="H79" s="29"/>
      <c r="I79" s="29"/>
    </row>
    <row r="80" customFormat="false" ht="15" hidden="false" customHeight="true" outlineLevel="0" collapsed="false">
      <c r="A80" s="29"/>
      <c r="B80" s="29"/>
      <c r="C80" s="29"/>
      <c r="D80" s="29"/>
      <c r="E80" s="29"/>
      <c r="F80" s="29"/>
      <c r="G80" s="29"/>
      <c r="H80" s="29"/>
      <c r="I80" s="29"/>
    </row>
    <row r="81" customFormat="false" ht="15" hidden="false" customHeight="true" outlineLevel="0" collapsed="false">
      <c r="A81" s="29"/>
      <c r="B81" s="29"/>
      <c r="C81" s="29"/>
      <c r="D81" s="29"/>
      <c r="E81" s="29"/>
      <c r="F81" s="29"/>
      <c r="G81" s="29"/>
      <c r="H81" s="29"/>
      <c r="I81" s="29"/>
    </row>
    <row r="82" customFormat="false" ht="15" hidden="false" customHeight="true" outlineLevel="0" collapsed="false">
      <c r="A82" s="29"/>
      <c r="B82" s="29"/>
      <c r="C82" s="29"/>
      <c r="D82" s="29"/>
      <c r="E82" s="29"/>
      <c r="F82" s="29"/>
      <c r="G82" s="29"/>
      <c r="H82" s="29"/>
      <c r="I82" s="29"/>
    </row>
    <row r="83" customFormat="false" ht="15" hidden="false" customHeight="true" outlineLevel="0" collapsed="false">
      <c r="A83" s="29"/>
      <c r="B83" s="29"/>
      <c r="C83" s="29"/>
      <c r="D83" s="29"/>
      <c r="E83" s="29"/>
      <c r="F83" s="29"/>
      <c r="G83" s="29"/>
      <c r="H83" s="29"/>
      <c r="I83" s="29"/>
    </row>
    <row r="84" customFormat="false" ht="15" hidden="false" customHeight="true" outlineLevel="0" collapsed="false">
      <c r="A84" s="29"/>
      <c r="B84" s="29"/>
      <c r="C84" s="29"/>
      <c r="D84" s="29"/>
      <c r="E84" s="29"/>
      <c r="F84" s="29"/>
      <c r="G84" s="29"/>
      <c r="H84" s="29"/>
      <c r="I84" s="29"/>
    </row>
    <row r="85" customFormat="false" ht="15" hidden="false" customHeight="true" outlineLevel="0" collapsed="false">
      <c r="A85" s="29"/>
      <c r="B85" s="29"/>
      <c r="C85" s="29"/>
      <c r="D85" s="29"/>
      <c r="E85" s="29"/>
      <c r="F85" s="29"/>
      <c r="G85" s="29"/>
      <c r="H85" s="29"/>
      <c r="I85" s="29"/>
    </row>
    <row r="86" customFormat="false" ht="15" hidden="false" customHeight="true" outlineLevel="0" collapsed="false">
      <c r="A86" s="29"/>
      <c r="B86" s="29"/>
      <c r="C86" s="29"/>
      <c r="D86" s="29"/>
      <c r="E86" s="29"/>
      <c r="F86" s="29"/>
      <c r="G86" s="29"/>
      <c r="H86" s="29"/>
      <c r="I86" s="29"/>
    </row>
    <row r="87" customFormat="false" ht="15" hidden="false" customHeight="true" outlineLevel="0" collapsed="false">
      <c r="A87" s="29"/>
      <c r="B87" s="29"/>
      <c r="C87" s="29"/>
      <c r="D87" s="29"/>
      <c r="E87" s="29"/>
      <c r="F87" s="29"/>
      <c r="G87" s="29"/>
      <c r="H87" s="29"/>
      <c r="I87" s="29"/>
    </row>
    <row r="88" customFormat="false" ht="15" hidden="false" customHeight="true" outlineLevel="0" collapsed="false">
      <c r="A88" s="29"/>
      <c r="B88" s="29"/>
      <c r="C88" s="29"/>
      <c r="D88" s="29"/>
      <c r="E88" s="29"/>
      <c r="F88" s="29"/>
      <c r="G88" s="29"/>
      <c r="H88" s="29"/>
      <c r="I88" s="29"/>
    </row>
    <row r="89" customFormat="false" ht="15" hidden="false" customHeight="true" outlineLevel="0" collapsed="false">
      <c r="A89" s="29"/>
      <c r="B89" s="29"/>
      <c r="C89" s="29"/>
      <c r="D89" s="29"/>
      <c r="E89" s="29"/>
      <c r="F89" s="29"/>
      <c r="G89" s="29"/>
      <c r="H89" s="29"/>
      <c r="I89" s="29"/>
    </row>
    <row r="90" customFormat="false" ht="15" hidden="false" customHeight="true" outlineLevel="0" collapsed="false">
      <c r="A90" s="29"/>
      <c r="B90" s="29"/>
      <c r="C90" s="29"/>
      <c r="D90" s="29"/>
      <c r="E90" s="29"/>
      <c r="F90" s="29"/>
      <c r="G90" s="29"/>
      <c r="H90" s="29"/>
      <c r="I90" s="29"/>
    </row>
    <row r="91" customFormat="false" ht="15" hidden="false" customHeight="true" outlineLevel="0" collapsed="false">
      <c r="A91" s="29"/>
      <c r="B91" s="29"/>
      <c r="C91" s="29"/>
      <c r="D91" s="29"/>
      <c r="E91" s="29"/>
      <c r="F91" s="29"/>
      <c r="G91" s="29"/>
      <c r="H91" s="29"/>
      <c r="I91" s="29"/>
    </row>
    <row r="92" customFormat="false" ht="15" hidden="false" customHeight="true" outlineLevel="0" collapsed="false">
      <c r="A92" s="29"/>
      <c r="B92" s="29"/>
      <c r="C92" s="29"/>
      <c r="D92" s="29"/>
      <c r="E92" s="29"/>
      <c r="F92" s="29"/>
      <c r="G92" s="29"/>
      <c r="H92" s="29"/>
      <c r="I92" s="29"/>
    </row>
    <row r="93" customFormat="false" ht="15" hidden="false" customHeight="true" outlineLevel="0" collapsed="false">
      <c r="A93" s="29"/>
      <c r="B93" s="29"/>
      <c r="C93" s="29"/>
      <c r="D93" s="29"/>
      <c r="E93" s="29"/>
      <c r="F93" s="29"/>
      <c r="G93" s="29"/>
      <c r="H93" s="29"/>
      <c r="I93" s="29"/>
    </row>
    <row r="94" customFormat="false" ht="15" hidden="false" customHeight="true" outlineLevel="0" collapsed="false">
      <c r="A94" s="29"/>
      <c r="B94" s="29"/>
      <c r="C94" s="29"/>
      <c r="D94" s="29"/>
      <c r="E94" s="29"/>
      <c r="F94" s="29"/>
      <c r="G94" s="29"/>
      <c r="H94" s="29"/>
      <c r="I94" s="29"/>
    </row>
    <row r="95" customFormat="false" ht="15" hidden="false" customHeight="true" outlineLevel="0" collapsed="false">
      <c r="A95" s="29"/>
      <c r="B95" s="29"/>
      <c r="C95" s="29"/>
      <c r="D95" s="29"/>
      <c r="E95" s="29"/>
      <c r="F95" s="29"/>
      <c r="G95" s="29"/>
      <c r="H95" s="29"/>
      <c r="I95" s="29"/>
    </row>
    <row r="96" customFormat="false" ht="15" hidden="false" customHeight="true" outlineLevel="0" collapsed="false">
      <c r="A96" s="29"/>
      <c r="B96" s="29"/>
      <c r="C96" s="29"/>
      <c r="D96" s="29"/>
      <c r="E96" s="29"/>
      <c r="F96" s="29"/>
      <c r="G96" s="29"/>
      <c r="H96" s="29"/>
      <c r="I96" s="29"/>
    </row>
    <row r="97" customFormat="false" ht="15" hidden="false" customHeight="true" outlineLevel="0" collapsed="false">
      <c r="A97" s="29"/>
      <c r="B97" s="29"/>
      <c r="C97" s="29"/>
      <c r="D97" s="29"/>
      <c r="E97" s="29"/>
      <c r="F97" s="29"/>
      <c r="G97" s="29"/>
      <c r="H97" s="29"/>
      <c r="I97" s="29"/>
    </row>
    <row r="98" customFormat="false" ht="15" hidden="false" customHeight="true" outlineLevel="0" collapsed="false">
      <c r="A98" s="29"/>
      <c r="B98" s="29"/>
      <c r="C98" s="29"/>
      <c r="D98" s="29"/>
      <c r="E98" s="29"/>
      <c r="F98" s="29"/>
      <c r="G98" s="29"/>
      <c r="H98" s="29"/>
      <c r="I98" s="29"/>
    </row>
    <row r="99" customFormat="false" ht="15" hidden="false" customHeight="true" outlineLevel="0" collapsed="false">
      <c r="A99" s="29"/>
      <c r="B99" s="29"/>
      <c r="C99" s="29"/>
      <c r="D99" s="29"/>
      <c r="E99" s="29"/>
      <c r="F99" s="29"/>
      <c r="G99" s="29"/>
      <c r="H99" s="29"/>
      <c r="I99" s="29"/>
    </row>
  </sheetData>
  <dataValidations count="1">
    <dataValidation allowBlank="true" errorStyle="stop" operator="between" showDropDown="false" showErrorMessage="false" showInputMessage="false" sqref="B8:B67" type="list">
      <formula1>"Put,Call"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2026-09-03T18:43:58Z</dcterms:created>
  <dc:creator>openpyxl</dc:creator>
  <dc:description/>
  <dc:language>en-US</dc:language>
  <cp:lastModifiedBy/>
  <dcterms:modified xsi:type="dcterms:W3CDTF">2026-09-03T19:43:52Z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